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3" r:id="rId1"/>
  </sheets>
  <externalReferences>
    <externalReference r:id="rId2"/>
  </externalReferences>
  <definedNames>
    <definedName name="_xlnm._FilterDatabase" localSheetId="0" hidden="1">'კრებსითი სატენდერო'!$A$6:$G$210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0" i="43" l="1"/>
  <c r="F199" i="43"/>
  <c r="F198" i="43"/>
  <c r="F197" i="43"/>
  <c r="F196" i="43"/>
  <c r="F195" i="43"/>
  <c r="F194" i="43"/>
  <c r="F193" i="43"/>
  <c r="F192" i="43"/>
  <c r="F191" i="43"/>
  <c r="F190" i="43"/>
  <c r="F189" i="43"/>
  <c r="F188" i="43"/>
  <c r="F187" i="43"/>
  <c r="F186" i="43"/>
  <c r="F185" i="43"/>
  <c r="F184" i="43"/>
  <c r="F183" i="43"/>
  <c r="F182" i="43"/>
  <c r="F181" i="43"/>
  <c r="F180" i="43"/>
  <c r="F179" i="43"/>
  <c r="F178" i="43"/>
  <c r="F177" i="43"/>
  <c r="F176" i="43"/>
  <c r="F175" i="43"/>
  <c r="F174" i="43"/>
  <c r="F173" i="43"/>
  <c r="F171" i="43"/>
  <c r="F170" i="43"/>
  <c r="F169" i="43"/>
  <c r="F168" i="43"/>
  <c r="F167" i="43"/>
  <c r="F166" i="43"/>
  <c r="F165" i="43"/>
  <c r="F164" i="43"/>
  <c r="F163" i="43"/>
  <c r="F162" i="43"/>
  <c r="F161" i="43"/>
  <c r="F160" i="43"/>
  <c r="F159" i="43"/>
  <c r="F158" i="43"/>
  <c r="F157" i="43"/>
  <c r="F156" i="43"/>
  <c r="F155" i="43"/>
  <c r="F154" i="43"/>
  <c r="F153" i="43"/>
  <c r="F152" i="43"/>
  <c r="F151" i="43"/>
  <c r="F150" i="43"/>
  <c r="F149" i="43"/>
  <c r="F148" i="43"/>
  <c r="F147" i="43"/>
  <c r="F146" i="43"/>
  <c r="F145" i="43"/>
  <c r="F144" i="43"/>
  <c r="F143" i="43"/>
  <c r="F142" i="43"/>
  <c r="F141" i="43"/>
  <c r="F140" i="43"/>
  <c r="F139" i="43"/>
  <c r="F138" i="43"/>
  <c r="F137" i="43"/>
  <c r="F136" i="43"/>
  <c r="F135" i="43"/>
  <c r="F134" i="43"/>
  <c r="F133" i="43"/>
  <c r="F132" i="43"/>
  <c r="F131" i="43"/>
  <c r="F130" i="43"/>
  <c r="F129" i="43"/>
  <c r="F128" i="43"/>
  <c r="F127" i="43"/>
  <c r="F126" i="43"/>
  <c r="F125" i="43"/>
  <c r="F124" i="43"/>
  <c r="F123" i="43"/>
  <c r="F122" i="43"/>
  <c r="F121" i="43"/>
  <c r="F120" i="43"/>
  <c r="F119" i="43"/>
  <c r="F118" i="43"/>
  <c r="F117" i="43"/>
  <c r="F116" i="43"/>
  <c r="F115" i="43"/>
  <c r="F114" i="43"/>
  <c r="F113" i="43"/>
  <c r="F112" i="43"/>
  <c r="F111" i="43"/>
  <c r="F110" i="43"/>
  <c r="F109" i="43"/>
  <c r="F108" i="43"/>
  <c r="F107" i="43"/>
  <c r="F106" i="43"/>
  <c r="F104" i="43"/>
  <c r="F103" i="43"/>
  <c r="F102" i="43"/>
  <c r="F101" i="43"/>
  <c r="F100" i="43"/>
  <c r="F99" i="43"/>
  <c r="F98" i="43"/>
  <c r="F97" i="43"/>
  <c r="F96" i="43"/>
  <c r="F95" i="43"/>
  <c r="F94" i="43"/>
  <c r="F93" i="43"/>
  <c r="F92" i="43"/>
  <c r="F91" i="43"/>
  <c r="F90" i="43"/>
  <c r="F89" i="43"/>
  <c r="F88" i="43"/>
  <c r="F87" i="43"/>
  <c r="F85" i="43"/>
  <c r="F84" i="43"/>
  <c r="F83" i="43"/>
  <c r="F82" i="43"/>
  <c r="F81" i="43"/>
  <c r="F80" i="43"/>
  <c r="F79" i="43"/>
  <c r="F78" i="43"/>
  <c r="F77" i="43"/>
  <c r="F76" i="43"/>
  <c r="F75" i="43"/>
  <c r="F74" i="43"/>
  <c r="F73" i="43"/>
  <c r="F72" i="43"/>
  <c r="F71" i="43"/>
  <c r="F70" i="43"/>
  <c r="F69" i="43"/>
  <c r="F68" i="43"/>
  <c r="F67" i="43"/>
  <c r="F66" i="43"/>
  <c r="F65" i="43"/>
  <c r="F64" i="43"/>
  <c r="F63" i="43"/>
  <c r="F62" i="43"/>
  <c r="F61" i="43"/>
  <c r="F60" i="43"/>
  <c r="F59" i="43"/>
  <c r="F58" i="43"/>
  <c r="F57" i="43"/>
  <c r="F56" i="43"/>
  <c r="F55" i="43"/>
  <c r="F54" i="43"/>
  <c r="F53" i="43"/>
  <c r="F52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29" i="43"/>
  <c r="F28" i="43"/>
  <c r="F27" i="43"/>
  <c r="F26" i="43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201" i="43" l="1"/>
  <c r="F205" i="43" s="1"/>
  <c r="F207" i="43" s="1"/>
  <c r="F208" i="43" l="1"/>
  <c r="F209" i="43" s="1"/>
</calcChain>
</file>

<file path=xl/sharedStrings.xml><?xml version="1.0" encoding="utf-8"?>
<sst xmlns="http://schemas.openxmlformats.org/spreadsheetml/2006/main" count="771" uniqueCount="304">
  <si>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</si>
  <si>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</si>
  <si>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</si>
  <si>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</si>
  <si>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</si>
  <si>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</si>
  <si>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</si>
  <si>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</si>
  <si>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</si>
  <si>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</si>
  <si>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სამშენებლო სამუშაოები</t>
  </si>
  <si>
    <t>ც</t>
  </si>
  <si>
    <t>კგ</t>
  </si>
  <si>
    <t>ცალი</t>
  </si>
  <si>
    <t>კომპ.</t>
  </si>
  <si>
    <t>6</t>
  </si>
  <si>
    <t>ზოლოვანი ფოლადის შეძენა და მონტაჟი დამიწებისათვის (4X25)მმ</t>
  </si>
  <si>
    <t>ტუმბო-აგრეგატის გაშვება გამართვა რევიზია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</si>
  <si>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</si>
  <si>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</si>
  <si>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</si>
  <si>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</si>
  <si>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</si>
  <si>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</si>
  <si>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</si>
  <si>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</si>
  <si>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</si>
  <si>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</si>
  <si>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</si>
  <si>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ზოლოვანი ფოლადის შეძენა და მონტაჟი დამიწებისათვის (4X40)მმ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</si>
  <si>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</si>
  <si>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</si>
  <si>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</si>
  <si>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</si>
  <si>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</si>
  <si>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</si>
  <si>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</si>
  <si>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</si>
  <si>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</si>
  <si>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</si>
  <si>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</si>
  <si>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</si>
  <si>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</si>
  <si>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</si>
  <si>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</si>
  <si>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</si>
  <si>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</si>
  <si>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</si>
  <si>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</si>
  <si>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</si>
  <si>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35</t>
  </si>
  <si>
    <t>9-1</t>
  </si>
  <si>
    <t>11-1</t>
  </si>
  <si>
    <t>13-1</t>
  </si>
  <si>
    <t>14-1</t>
  </si>
  <si>
    <t>15-1</t>
  </si>
  <si>
    <t>16-1</t>
  </si>
  <si>
    <t>17-1</t>
  </si>
  <si>
    <t>18-1</t>
  </si>
  <si>
    <t>19-1</t>
  </si>
  <si>
    <t>20-1</t>
  </si>
  <si>
    <t>21-1</t>
  </si>
  <si>
    <t>22-1</t>
  </si>
  <si>
    <t>23-1</t>
  </si>
  <si>
    <t>24-1</t>
  </si>
  <si>
    <t>26-1</t>
  </si>
  <si>
    <t>27-1</t>
  </si>
  <si>
    <t>28-1</t>
  </si>
  <si>
    <t>29-1</t>
  </si>
  <si>
    <t>35-1</t>
  </si>
  <si>
    <t>36-1</t>
  </si>
  <si>
    <t>37-1</t>
  </si>
  <si>
    <t>42-1</t>
  </si>
  <si>
    <t>7-1</t>
  </si>
  <si>
    <t>31</t>
  </si>
  <si>
    <t>33</t>
  </si>
  <si>
    <t>33-1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</si>
  <si>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</si>
  <si>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</si>
  <si>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</si>
  <si>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</si>
  <si>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</si>
  <si>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</si>
  <si>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</si>
  <si>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</si>
  <si>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</si>
  <si>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</si>
  <si>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44-1</t>
  </si>
  <si>
    <t>კვტ.სთ.</t>
  </si>
  <si>
    <t>34-1</t>
  </si>
  <si>
    <t>45</t>
  </si>
  <si>
    <t>45-1</t>
  </si>
  <si>
    <t>46</t>
  </si>
  <si>
    <t>47</t>
  </si>
  <si>
    <t>4</t>
  </si>
  <si>
    <t>51</t>
  </si>
  <si>
    <t>48</t>
  </si>
  <si>
    <t>49</t>
  </si>
  <si>
    <t>50</t>
  </si>
  <si>
    <t>52</t>
  </si>
  <si>
    <t>53</t>
  </si>
  <si>
    <t>კომპ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</si>
  <si>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</si>
  <si>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</si>
  <si>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</si>
  <si>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</si>
  <si>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</si>
  <si>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</si>
  <si>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gwp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</si>
  <si>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</si>
  <si>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</si>
  <si>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ფოლადის მუხლი d=250 მმ 900</t>
  </si>
  <si>
    <t>ფოლადის მუხლი d=200 მმ 900</t>
  </si>
  <si>
    <t>სამფაზა ავტომატური ამომრთველების 100 ა, 380 ვ. შეძენა და მონტაჟი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</si>
  <si>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</si>
  <si>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(3X1.5) მმ2 0.22 კვ.</t>
  </si>
  <si>
    <t>შტეპსელური როზეტის დამიწების კონტაქტით ჰერმეტული შესრულებით შეძენა და მოწყობა 230 ვ. 10 ა.</t>
  </si>
  <si>
    <t>ორ კლავიშიანი ამომრთველის შეძენა და მოწყობა 220ვ. 10 ა.</t>
  </si>
  <si>
    <t>გამანაწილებელი კოლოფის მომჭერების რიგით 2.5 მმ2 შეძენა და მოწყობა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</si>
  <si>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</si>
  <si>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</si>
  <si>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ჭის ქვაბულის გამაგრება ხის ფარებით</t>
  </si>
  <si>
    <t>ზედნადები ხარჯები მოწყობილობის მონტაჟზე</t>
  </si>
  <si>
    <t>ზედნადები ხარჯები ელტექნიკური სამონტაჟო სამუშაოების ხელფასიდან</t>
  </si>
  <si>
    <t>სატუმბო სადგურის ტერიტორიაზე გარე ქსელის მოწყობა</t>
  </si>
  <si>
    <t>გლდანულას დასახლება #10 კორპ. მიმდებარედ სატუმბო სადგურის რეკონსტრუქცია-გადატანა</t>
  </si>
  <si>
    <t>ჩასატანებელი დეტალის ჩდ-1-ის შეძენა, მოწყობა (2 ცალი)</t>
  </si>
  <si>
    <t>ჩასატანებელი დეტალის ჩდ-2-ის შეძენა, მოწყობა (4 ცალი)</t>
  </si>
  <si>
    <t>კედლების ნალესის ჩამოფხეკა</t>
  </si>
  <si>
    <t>კედლების შიდა ზედაპირის შეფითხვნა-დაზუმფარება და წყალემულსიის საღებავით შეღებვა. (მასალის ჩათვლით)</t>
  </si>
  <si>
    <t>ჭერის ლესვა ქვიშა-ცემენტის ხსნარით (მასალის ჩათვლით)</t>
  </si>
  <si>
    <t>ლითონის გისოსის შეღებვა, (მასალის ჩათვლით) ზეთოვანი საღებავით 2-ჯერ</t>
  </si>
  <si>
    <t>ელექტროენერგიის ხარჯი აგრეგატის გამოცდისათვის</t>
  </si>
  <si>
    <t>ფოლადის გადამყვანი d=250/200 მმ</t>
  </si>
  <si>
    <t>ფოლადის გადამყვანი d=200/150 მმ</t>
  </si>
  <si>
    <t>ფოლადის მილი d=50 მმ</t>
  </si>
  <si>
    <t>23-2</t>
  </si>
  <si>
    <t>ფოლადის ფურცელი, სისქით 6 მმ</t>
  </si>
  <si>
    <t>არსებული სატუმბო სადგურის შენობაში სადემონტაჟო სამუშაოები</t>
  </si>
  <si>
    <t>არსებული ფოლადის d=200 მმ მილის დემონტაჟი. დასაწყობება</t>
  </si>
  <si>
    <t>ასფალტის საფარის მოხსნა სისქით 10 სმ სანგრევი ჩაქუჩით</t>
  </si>
  <si>
    <t>ხელით დამუშავებული გვერდზე დაყრილი გრუნტის დატვირთვა ექსკავატორით ავ/თვითმცლელზე</t>
  </si>
  <si>
    <t>დამუშავებული გრუნტის გატანა ავტოთვითმცლელებით 10.5 კმ</t>
  </si>
  <si>
    <t>18-2</t>
  </si>
  <si>
    <t>წყალი</t>
  </si>
  <si>
    <t>ჩასაკეთებელი დეტალის დ=250 მმ შეძენა და მოწყობა (1 ცალი)</t>
  </si>
  <si>
    <t>30-1</t>
  </si>
  <si>
    <t>ფოლადის ჩასაკეთებელი დ=250 მმ</t>
  </si>
  <si>
    <t>ჩობალის შეძენა და მოწყობა d=325 მმ (2 ცალი)</t>
  </si>
  <si>
    <t>ბეტონი B-22.5</t>
  </si>
  <si>
    <t>33-2</t>
  </si>
  <si>
    <t>ფიცარი ჩამოგანული 25-32მმ III ხ</t>
  </si>
  <si>
    <t>ფოლადის სამკაპის შეძენა და მოწყობა d=300/250/300 მმ (1 ცალი)</t>
  </si>
  <si>
    <t>თუჯის უნივერსალური ქუროს d=300 მმ შეძენა და მოწყობა</t>
  </si>
  <si>
    <t>თუჯის უნივერსალური ქუროს d=200 მმ შეძენა და მოწყობა</t>
  </si>
  <si>
    <t>38-1</t>
  </si>
  <si>
    <t>39-1</t>
  </si>
  <si>
    <t>ჩაჭრა.</t>
  </si>
  <si>
    <t>საპროექტო ფოლადის d=159/5 მმ მილის გადაერთება არსებულ ფოლადის d=150 მმ მილზე (მიდუღებით)</t>
  </si>
  <si>
    <t>პოლიეთილენის საკაბელო არხების სამაგრი დუბელები L=35 სმ</t>
  </si>
  <si>
    <t>IV კატ. გრუნტის დამუშავება ხელით და დატვირთვა ავტოთვითმცლელებზე</t>
  </si>
  <si>
    <t>არსებული რკ/ბეტონის კონსტრუქ- ციის დემონტაჟი და დატვირთვა ავტოთვითმცლელებზე</t>
  </si>
  <si>
    <t>ამოღებული გრუნტის და რკ/ბეტონის ნატეხების გატანა ავტოთვითმცლელებით 10.5 კმ-ზე;</t>
  </si>
  <si>
    <t>საძირკვლის ქვეშ ქვიშა-ხრეშის ფენის ფრაქცია (0-120)მმ მოწყობა (მასალის ჩათვლით). დატკეპვნით</t>
  </si>
  <si>
    <t>საძირკვლის ქვეშ ბეტონის მომზადება ბეტონი B-7.5 მასალის ჩათვლით</t>
  </si>
  <si>
    <t>რკბ. მონოლითური ლენტური საძირკვლის მოწყობა მასალის ჩათვლით, ბეტონის მარკა B-25, არმატურა (0.813 ტ)</t>
  </si>
  <si>
    <t>ლენტური საძირკვლის ჰიდროიზოლაცია ბიტუმის მასტიკით 2 ფენად შეძენა და მოწყობა</t>
  </si>
  <si>
    <t>ტუმბოს მონოლითური საყრდენის მოწყობა (მასალის ჩათვლით), ბეტონის მარკა B-25, არმატურა 0.031 ტ</t>
  </si>
  <si>
    <t>მონოლითური რკბ. გულანის მოწყობა, ბეტონის მარკა B-25 M350 არმატურა 0.136 ტ</t>
  </si>
  <si>
    <t>მონოლითური რკბ.სარტყლის მოწყობა (მასალის ჩათვლით) ბეტონის მარკა B-25 M350, არმატურა (0.078 ტ)</t>
  </si>
  <si>
    <t>ლითონის კოჭის (ორტესებრი # 16) შეძენა მოწყობა</t>
  </si>
  <si>
    <t>ბლოკის კედლის მოწყობა (მასალის ჩათვლით), ბლოკის ზომებით: 30X20X40სმ</t>
  </si>
  <si>
    <t>კედლების შელესვა ქვიშა-ცემენტის ხსნარით. (მასალის ჩათვლით)</t>
  </si>
  <si>
    <t>ჭერის შეფითხვნა-დაზუმფარება და წყალემულსიის საღებავით შეღებვა (მასალის ჩათვლით)</t>
  </si>
  <si>
    <t>ლითონის გისოსის (1 ცალი) შეძენა, მონტაჟი ლითონის მილკვადრატით 15X15 მმ (16.0 მ)</t>
  </si>
  <si>
    <t>ტექნოლოგიური სამუშაოები</t>
  </si>
  <si>
    <t>არსებული ტუმბო-აგრეგატის დემონტაჟი და მონტაჟი</t>
  </si>
  <si>
    <t>არსებული ტუმბო-აგრეგატის 5+1 და გამაფართოებელი ავზის დემონტაჟი და მონტაჟი</t>
  </si>
  <si>
    <t>არსებული თუჯის d=150 PN16 ურდულის დემოინტაჟი და მონტაჟი</t>
  </si>
  <si>
    <t>თუჯის d=200 მმ PN16 ურდულის დემონტაჟი და მონტაჟი</t>
  </si>
  <si>
    <t>არსებული თუჯის ფილტრის დემონტაჟი და მონტაჟი d=200 მმ</t>
  </si>
  <si>
    <t>ფოლადის d=273X6 მმ ქარხნული იზოლაციით მილის მონტაჟი</t>
  </si>
  <si>
    <t>ფოლადის ქარხნული იზოლაციით მილი d=273X6 მმ</t>
  </si>
  <si>
    <t>ფოლადის d=273X6 მმ ქარხნული იზოლაციით მილის ჰიდრავლიკური გამოცდა</t>
  </si>
  <si>
    <t>ფოლადის სწორნაკერიანი d=200(219X5)მმ მილის ქარხნული ჰიდროიზოლაციით მონტაჟი</t>
  </si>
  <si>
    <t>ფოლადის სწორნაკერიანი მილი ქარხნული ჰიდროიზოლა- ციით d=200(219X5)მმ</t>
  </si>
  <si>
    <t>ფოლადის d=200(219X5)მმ მმ ქარხნული იზოლაციით მილის ჰიდრავლიკური გამოცდა და გარეცხვა</t>
  </si>
  <si>
    <t>ფოლადის სწორნაკერიანი d=150(159X5)მმ მილის მონტაჟი</t>
  </si>
  <si>
    <t>ფოლადის სწორნაკერიანი მილი d=150(159X5)მმ</t>
  </si>
  <si>
    <t>ფოლადის d=150(159X5)მმ ქარხნული იზოლაციით მილის ჰიდრავლიკური გამოცდა და გარეცხვა</t>
  </si>
  <si>
    <t>ფოლადის გადამყვანის d=250/200 მმ (1 ცალი) მოწყობა</t>
  </si>
  <si>
    <t>ფოლადის გადამყვანის d=200/150 მმ (2 ცალი) მოწყობა</t>
  </si>
  <si>
    <t>ფოლადის მუხლის d=250 მმ 900 (2 ცალი) მოწყობა</t>
  </si>
  <si>
    <t>ფოლადის მუხლის d=200 მმ 900 (3 ცალი) მოწყობა</t>
  </si>
  <si>
    <t>ფოლადის მუხლის d=150 მმ 900 (4 ცალი) მოწყობა</t>
  </si>
  <si>
    <t>ფოლადის მუხლი d=150 მმ 900</t>
  </si>
  <si>
    <t>ფოლადის მუხლის d=200 მმ 450 (4 ცალი) მოწყობა</t>
  </si>
  <si>
    <t>ფოლადის მუხლი d=200 მმ 450</t>
  </si>
  <si>
    <t>ფოლადის მუხლის d=150 მმ 450 (4 ცალი) მოწყობა</t>
  </si>
  <si>
    <t>ფოლადის მუხლი d=150 მმ 450</t>
  </si>
  <si>
    <t>მანომეტრის მოწყობა</t>
  </si>
  <si>
    <t>მანომეტრი</t>
  </si>
  <si>
    <t>ფოლადის მილტუჩის მოწყობა d=200 მმ</t>
  </si>
  <si>
    <t>ფოლადის მილტუჩი d=200 მმ</t>
  </si>
  <si>
    <t>ფოლადის მილტუჩის მოწყობა d=150 მმ</t>
  </si>
  <si>
    <t>ფოლადის მილტუჩი d=150 მმ</t>
  </si>
  <si>
    <t>საყრდენი ფოლადის მილის d=50 მმ მოწყობა ლითონის ფურცლით L=0.4 მ (7 ცალი)</t>
  </si>
  <si>
    <t>კომპენსატორის d=150მმ მოწყობა PN16</t>
  </si>
  <si>
    <t>კომპენსატორი d=150მმ PN16</t>
  </si>
  <si>
    <t>ფოლადის გარსაცმი მილის (ჩობალი) d=325/6 მმ L=0.5 მ მოწყობა ლითონის ფურცლით (1 ცალი)</t>
  </si>
  <si>
    <t>ფოლადის გარსაცმი მილის (ჩობალი) d=273/6 მმ L=0.5 მ მოწყობა ლითონის ფურცლით (2 ცალი)</t>
  </si>
  <si>
    <t>მექანიკური ჯალამბარის (ამწე) ტვირთამწეობა (1.0 ტ); მოწყობა</t>
  </si>
  <si>
    <t>მექანიკური ჯალამბარი (ამწე) ტვირთამწეობა (1.0 ტ)</t>
  </si>
  <si>
    <t>ფოლადის d=200 მმ მილის შეჭრა ფოლადის მილზე d=200 მმ მილზე მიდუღებით</t>
  </si>
  <si>
    <t>ფოლადის მილი d=200მმ</t>
  </si>
  <si>
    <t>ფოლადის d=150 მმ მილის შეჭრა ფოლადის მილზე d=150 მმ მილზე მიდუღებით</t>
  </si>
  <si>
    <t>ფოლადის მილი d=150მმ</t>
  </si>
  <si>
    <t>ლითონის ელემენტების შეღებვა (მასალის ჩათვლით) ანტიკოროზიული ლაქით 2 ფენად;</t>
  </si>
  <si>
    <t>საპროექტო ფოლადის მილის პირიპირა შედუღებით გადაბმის ადგილების შემოწმება d=250 მმ</t>
  </si>
  <si>
    <t>საპროექტო ფოლადის მილის პირიპირა შედუღებით გადაბმის ადგილების შემოწმება d=200 მმ</t>
  </si>
  <si>
    <t>საპროექტო ფოლადის მილის პირიპირა შედუღებით გადაბმის ადგილების შემოწმება d=150 მმ</t>
  </si>
  <si>
    <t>დემონტირებული ტუმბო- აგრეგატის გადატანა საავტომო- ბილო ამწეთი 12 მეტრაზე</t>
  </si>
  <si>
    <t>კედლის გახვრეტა ფოლადის გარსაცმის (ჩობალი) d=325/6 მმ L=0.5მ (1 ადგ.); d=273/6 მმ L=0.5მ (2 ადგ.);</t>
  </si>
  <si>
    <t>არსებული ტუმბო-აგრეგატის დემონტაჟი, დასაწყობება</t>
  </si>
  <si>
    <t>არსებული ფოლადის d=250 მმ მილის დემონტაჟი, დასაწყობება</t>
  </si>
  <si>
    <t>ფოლადის d=150მმ მილის დემონტაჟი. დასაწყობება</t>
  </si>
  <si>
    <t>ფოლადის d=100 მმ მილის დემონტაჟი</t>
  </si>
  <si>
    <t>პოლიეთილენის მილის დემონტაჟი d=25 მმ</t>
  </si>
  <si>
    <t>დემონტირებული მილების დატვირთვა გატანა და გადმო-ტვირთვა ავტოთვითმცლელზე გატანა 6.5 კმ</t>
  </si>
  <si>
    <t>თუჯის d=200 მმ PN16 ურდულის დემონტაჟი, დასაწყობება</t>
  </si>
  <si>
    <t>ფოლადის მუხლის d=250 მმ (1 ცალი) დემონტაჟი, დასაწყობება</t>
  </si>
  <si>
    <t>ფოლადის მუხლის d=200 მმ (1 ცალი) დემონტაჟი, დასაწყობება</t>
  </si>
  <si>
    <t>ფოლადის მუხლის d=150 მმ (2 ცალი) დემონტაჟი,დასაწყობება</t>
  </si>
  <si>
    <t>ფოლადის გადამყვანის d=250/200 მმ (1 ცალი) დემონტაჟი. დასაწყობება</t>
  </si>
  <si>
    <t>ფოლადის გადამყვანის d=200/150 მმ (1ცალი) დემონტაჟი, დასაწყობება</t>
  </si>
  <si>
    <t>საყრდენი ფოლადის მილის d=50 მმ დემონტაჟი ლითონის ფურცლით L=0.4 მ (6 ცალი). დასაწყობება</t>
  </si>
  <si>
    <t>ფოლადის ყრუ მილტუჩის d=250 მმ დემონტაჟი, დასაწყობება</t>
  </si>
  <si>
    <t>ფოლადის ყრუ მილტუჩის დემონტაჟი d=200 მმ, დასაწყობება</t>
  </si>
  <si>
    <t>ფოლადის ყრუ მილტუჩის d=150 მმ, დემონტაჟი, დასაწყობება</t>
  </si>
  <si>
    <t>დემონტირებული ტუმბო-აგრეგატის და ფასონური ნაწილების ავტოთვითმცლელზე დატვირთვა, გატანა 6.5 კმ-ზე. და გადმოტვირთვა</t>
  </si>
  <si>
    <t>ასფალტის საფარის კონტურების ჩახერხვა ფრეზით 10 სმ</t>
  </si>
  <si>
    <t>დამტვრეული ასფალტის ნატეხების დატვირთვა ავ/თვითმც. და გატანა 10.5 კმ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</si>
  <si>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</si>
  <si>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</si>
  <si>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ხელით დამუშავებული გვერდზე დაყრილი გრუნტის დატვირთვა ხელით ავ/თვითმცლელზე</t>
  </si>
  <si>
    <t>ქვიშის (2-5 მმ) ფრაქცია თხრილში ჩაყრა მექანიზმის გამოყენებით</t>
  </si>
  <si>
    <t>ქვიშის(2-5 მმ) ფრაქცია ჩაყრა (K=0.98-1.25) დატკეპვნით, პლასტმასის მილების ქვეშ 15 სმ, ზემოდან 30 სმ</t>
  </si>
  <si>
    <t>თხრილის შევსება ღორღით (0-40მმ) ფრაქცია მექანიზმის გამოყენებით, 50 მ-ზე გადაადგილებით, დატკეპნა</t>
  </si>
  <si>
    <t>თხრილის შევსება ქვიშა-ხრეშოვანი ნარევით (ფრაქცია 0-80 მმ) მექანიზმის გამოყენებით, 10 ტ-იანი პნევმოსვლიანი სატკეპნით (k=0.98-1.25)</t>
  </si>
  <si>
    <t>ჭის ქვეშ ხრეშის (ფრაქცია 0-56 მმ) ბალიშის მოწყობა 10 სმ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</si>
  <si>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</si>
  <si>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</si>
  <si>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რ/ბ ანაკრები წრიული ჭის D=1500 მმ Hსრ=1860 მმ (1 კომპ) შეძენა-მონტაჟი, რკ/ბ მრგვალი ძირის ფილა რგოლით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; (იხ. პროექტი)</t>
  </si>
  <si>
    <t>ჭის გარე ზედაპირის ჰიდროიზოლაცია ბიტუმ-ზეთოვანი მასტიკით 2 ფენად და ჭის რგოლის გადაბმის ადგილას ჰიდროსაიზოლაციო მასალის "პენებარი" შეძენა და მოწყობა</t>
  </si>
  <si>
    <t>ჰიდროსაიზოლაციო მასალა "პენებარი"</t>
  </si>
  <si>
    <t>ლითონის ელემენტების შეღებვა ანტიკოროზიული ლაქით 2 ფენად</t>
  </si>
  <si>
    <t>ფოლადის d=273X6 მმ ქარხნული იზოლაციით მილის შეძენა და მონტაჟი</t>
  </si>
  <si>
    <t>ფოლადის მილის გარეცხვა ქლორიანი წყლით d=273X6 მმ</t>
  </si>
  <si>
    <t>ფოლადის სწორნაკერიანი d=200(219X5)მმ მილის ქარხნული ჰიდროიზოლაციით შეძენა და მონტაჟი</t>
  </si>
  <si>
    <t>ფოლადის d=200(219X5)მმ მმ ქარხნული იზოლაციით მილის ჰიდრავლიკური გამოცდა</t>
  </si>
  <si>
    <t>ფოლადის d=200(219X5)მმ ქარხნული იზოლაციით მილის ქლორიანი წყლით</t>
  </si>
  <si>
    <t>ფოლადის სწორნაკერიანი d=150(159X5)მმ მილის შეძენა და მონტაჟი</t>
  </si>
  <si>
    <t>ფოლადის d=150(159X5)მმ ქარხნული იზოლაციით მილის ჰიდრავლიკური გამოცდა</t>
  </si>
  <si>
    <t>ფოლადის d=150(159X5) მმ მილის გარეცხვა ქლორიანი წყლით</t>
  </si>
  <si>
    <t>თუჯის d=250მმ ურდულის შეძენა და მოწყობა</t>
  </si>
  <si>
    <t>თუჯის d=250მმ ურდული</t>
  </si>
  <si>
    <t>გაზინთული (გაპოხილი) თოკი ჩობალებისათვის (10.5 მ)</t>
  </si>
  <si>
    <t>ბეტონის საყრდენის მოწყობა, ბეტონის მარკა B-22.5 (0.1*0.1*0.3) მ (2 ცალი)</t>
  </si>
  <si>
    <t>ფოლადის სამკაპი d=300/250/300 მმ</t>
  </si>
  <si>
    <t>თუჯის უნივერსალური ქურო d=300 მმ</t>
  </si>
  <si>
    <t>თუჯის უნივერსალური ქურო d=200 მმ</t>
  </si>
  <si>
    <t>ფოლადის მუხლის d=250 მმ 900 (1 ცალი) შეძენა და მოწყობა</t>
  </si>
  <si>
    <t>ფოლადის მუხლის d=200 მმ 900 (1 ცალი) შეძენა და მოწყობა</t>
  </si>
  <si>
    <t>ფოლადის მუხლის d=150 მმ 900 (2 ცალი) შეძენა და მოწყობა</t>
  </si>
  <si>
    <t>არსებული თუჯის d=300 მმ-იანი მილის ჩაჭრა</t>
  </si>
  <si>
    <t>არსებული თუჯის d=300 მმ-იანი მილის დემონტაჟი</t>
  </si>
  <si>
    <t>ფოლადის მილი d=159/5 მმ</t>
  </si>
  <si>
    <t>არსებული თუჯის d=250 მმ-იანი მილის ჩაჭრა</t>
  </si>
  <si>
    <t>ფოლადის დამხშობის მშეძენა და მოწყობა d=250 მმ</t>
  </si>
  <si>
    <t>ფოლადის დამხშობი d=250 მმ</t>
  </si>
  <si>
    <t>საპროექტო პოლიეთილენის მილის შეძენა, მონტაჟი- PE 100 SDR 17 PN 10 d=63 მმ ზედმეტი და გამოყენებული წყლის (რეცხვა) გადამღვრელისთვის</t>
  </si>
  <si>
    <t>პოლიეთილენის მილი PE 100 SDR 17 PN 10 d=63 მმ</t>
  </si>
  <si>
    <t>ფოლადის მილის პირიპირა შედუღებით გადაბმის ადგილების შემოწმება d=273/6 მმ</t>
  </si>
  <si>
    <t>ელექტროტექნიკური სამუშაოები</t>
  </si>
  <si>
    <t>გრუნტის მოჭრა დამიწების კერისთვის ხელით, გვერდზე დაყრით (2.2X2.2X0.7მ)</t>
  </si>
  <si>
    <t>თხრილის კერის (ორმოს) შევსება ადგილობრივი გრუნტით, ხელით დატკეპნა</t>
  </si>
  <si>
    <t>არსებული 0.4 კვ. ელ. გამანაწილებელი ლითონის კარადის ავტომატური ამომრთველებისთვის 18 მოდულიანი საკეტით დემონტაჟი და მონტაჟი</t>
  </si>
  <si>
    <t>სამფაზა ავტომატური ამომრთველების 100 ა, 380 ვ. დემონტაჟი</t>
  </si>
  <si>
    <t>სამფაზა ავტომატური ამომრთველების 63 ა, 380 ვ. დემონტაჟი</t>
  </si>
  <si>
    <t>სამფაზა ავტომატური ამომრთველების 63 ა, 380 ვ. შეძენა და მონტაჟი</t>
  </si>
  <si>
    <t>ერთფაზა ავტომატური ამომრთველების 25 ა; 0.22კვ. დიფ. დაცვით შეძენა და მონტაჟი</t>
  </si>
  <si>
    <t>ერთ ფაზა ავტომატური ამომრთველების 10 ა; 0.22კვ. შეძენა და მონტაჟი</t>
  </si>
  <si>
    <t>ალუმინის ძარღვებიანი ორმაგი იზოლაციით კაბელის შეძენა და მონტაჟი კვეთით: (3X50+1X25) მმ2 0.4 კვ.</t>
  </si>
  <si>
    <t>სპილენძის ძარღვებიანი ორმაგი იზოლაციით კაბელის შეძენა და მონტაჟი კვეთით: (5X16) მმ2 0.4 კვ.</t>
  </si>
  <si>
    <t>0.4 კვ-ს კაბელის შემაერთებელი ქუროს "რეიჰემის" კვეთით: 50 მმ2 შეძენა და მონტაჟი</t>
  </si>
  <si>
    <t>0.4 კვ-ს კაბელის დამაბო- ლოებელი ქუროს "რეიჰემის" ბუნიკებით კვეთით: 50 მმ2 შეძენა და მონტაჟი</t>
  </si>
  <si>
    <t>LED სანათი დიოდებით სიმძ. 30 ვტ. 220 ვ. დახურული ტიპის შეძენა და მოწყობა დაცვის ხარისხი IP44</t>
  </si>
  <si>
    <t>LED სანათი დიოდებით სიმძ. 18 ვტ. 220 ვ. შეძენა და მოწყობა დაცვის ხარისხი IP56 დახურული ტიპის (კედელზე მისამაგრებელი)</t>
  </si>
  <si>
    <t>გადასატანი სანათი აკუმლატორის ბატარეებით 60 ვტ; 36ვ</t>
  </si>
  <si>
    <t>ფოლადის გალვანიზირებული გლინულას შეძენა და მონტაჟი დამიწებისათვის 16 მმ l=2.0მ;</t>
  </si>
  <si>
    <t>გოფრირებული პლასტმასის მილის მილის შეძენა და მოწყობა d=25 მმ</t>
  </si>
  <si>
    <t>პლასტმასის საკაბელო არხის (100X60მმ შეძენა და მოწყობა</t>
  </si>
  <si>
    <t>სპილენძის კაბელის შემოყვანა სატუმბოში კვეთით: 16 მმ2 0.4 კვ.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</si>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</sst>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0"/>
    <numFmt numFmtId="173" formatCode="0.000"/>
    <numFmt numFmtId="174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</cellStyleXfs>
  <cellXfs count="119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43" fontId="4" fillId="2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left" vertical="center"/>
    </xf>
    <xf numFmtId="0" fontId="6" fillId="0" borderId="0" xfId="0" applyFont="1" applyAlignment="1"/>
    <xf numFmtId="0" fontId="6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71" fontId="4" fillId="2" borderId="11" xfId="0" applyNumberFormat="1" applyFont="1" applyFill="1" applyBorder="1" applyAlignment="1" applyProtection="1">
      <alignment horizontal="center" vertical="center"/>
    </xf>
    <xf numFmtId="2" fontId="4" fillId="2" borderId="11" xfId="0" applyNumberFormat="1" applyFont="1" applyFill="1" applyBorder="1" applyAlignment="1" applyProtection="1">
      <alignment horizontal="center" vertical="center"/>
    </xf>
    <xf numFmtId="2" fontId="4" fillId="2" borderId="11" xfId="2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>
      <alignment horizontal="center" vertical="center"/>
    </xf>
    <xf numFmtId="0" fontId="4" fillId="2" borderId="11" xfId="5" applyFont="1" applyFill="1" applyBorder="1" applyAlignment="1">
      <alignment horizontal="center" vertical="center"/>
    </xf>
    <xf numFmtId="49" fontId="4" fillId="2" borderId="10" xfId="10" applyNumberFormat="1" applyFont="1" applyFill="1" applyBorder="1" applyAlignment="1">
      <alignment horizontal="center" vertical="center"/>
    </xf>
    <xf numFmtId="0" fontId="4" fillId="2" borderId="11" xfId="10" applyFont="1" applyFill="1" applyBorder="1" applyAlignment="1">
      <alignment horizontal="center" vertical="center"/>
    </xf>
    <xf numFmtId="171" fontId="4" fillId="2" borderId="11" xfId="10" applyNumberFormat="1" applyFont="1" applyFill="1" applyBorder="1" applyAlignment="1">
      <alignment horizontal="center" vertical="center"/>
    </xf>
    <xf numFmtId="171" fontId="4" fillId="2" borderId="11" xfId="5" applyNumberFormat="1" applyFont="1" applyFill="1" applyBorder="1" applyAlignment="1">
      <alignment horizontal="center" vertical="center"/>
    </xf>
    <xf numFmtId="172" fontId="4" fillId="2" borderId="11" xfId="0" applyNumberFormat="1" applyFont="1" applyFill="1" applyBorder="1" applyAlignment="1">
      <alignment horizontal="center" vertical="center"/>
    </xf>
    <xf numFmtId="171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71" fontId="4" fillId="2" borderId="11" xfId="1" applyNumberFormat="1" applyFont="1" applyFill="1" applyBorder="1" applyAlignment="1">
      <alignment horizontal="center" vertical="center"/>
    </xf>
    <xf numFmtId="173" fontId="4" fillId="2" borderId="11" xfId="2" applyNumberFormat="1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172" fontId="4" fillId="2" borderId="11" xfId="2" applyNumberFormat="1" applyFont="1" applyFill="1" applyBorder="1" applyAlignment="1">
      <alignment horizontal="center" vertical="center"/>
    </xf>
    <xf numFmtId="171" fontId="4" fillId="2" borderId="11" xfId="7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 applyProtection="1">
      <alignment horizontal="center" vertical="center"/>
      <protection locked="0"/>
    </xf>
    <xf numFmtId="0" fontId="4" fillId="2" borderId="11" xfId="5" applyFont="1" applyFill="1" applyBorder="1" applyAlignment="1" applyProtection="1">
      <alignment horizontal="center" vertical="center"/>
      <protection locked="0"/>
    </xf>
    <xf numFmtId="171" fontId="4" fillId="2" borderId="11" xfId="5" applyNumberFormat="1" applyFont="1" applyFill="1" applyBorder="1" applyAlignment="1" applyProtection="1">
      <alignment horizontal="center" vertical="center"/>
    </xf>
    <xf numFmtId="0" fontId="4" fillId="2" borderId="10" xfId="5" applyFont="1" applyFill="1" applyBorder="1" applyAlignment="1" applyProtection="1">
      <alignment horizontal="center" vertical="center"/>
      <protection locked="0"/>
    </xf>
    <xf numFmtId="171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171" fontId="4" fillId="2" borderId="16" xfId="1" applyNumberFormat="1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</xf>
    <xf numFmtId="173" fontId="4" fillId="2" borderId="11" xfId="0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11" xfId="5" applyFont="1" applyFill="1" applyBorder="1" applyAlignment="1">
      <alignment horizontal="left" vertical="center"/>
    </xf>
    <xf numFmtId="0" fontId="4" fillId="2" borderId="11" xfId="5" applyFont="1" applyFill="1" applyBorder="1" applyAlignment="1" applyProtection="1">
      <alignment horizontal="left" vertical="center"/>
      <protection locked="0"/>
    </xf>
    <xf numFmtId="171" fontId="4" fillId="2" borderId="11" xfId="5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6" xfId="1" applyFont="1" applyFill="1" applyBorder="1" applyAlignment="1" applyProtection="1">
      <alignment horizontal="left" vertical="center"/>
      <protection locked="0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5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left" vertical="center"/>
    </xf>
    <xf numFmtId="0" fontId="5" fillId="2" borderId="11" xfId="5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71" fontId="4" fillId="2" borderId="11" xfId="2" applyNumberFormat="1" applyFont="1" applyFill="1" applyBorder="1" applyAlignment="1" applyProtection="1">
      <alignment horizontal="center" vertical="center"/>
      <protection locked="0"/>
    </xf>
    <xf numFmtId="171" fontId="4" fillId="2" borderId="11" xfId="15" applyNumberFormat="1" applyFont="1" applyFill="1" applyBorder="1" applyAlignment="1">
      <alignment horizontal="center" vertical="center"/>
    </xf>
    <xf numFmtId="174" fontId="4" fillId="2" borderId="16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2" fontId="4" fillId="2" borderId="11" xfId="2" applyNumberFormat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5" applyFont="1" applyFill="1" applyBorder="1" applyAlignment="1">
      <alignment vertical="center"/>
    </xf>
    <xf numFmtId="49" fontId="4" fillId="2" borderId="10" xfId="16" applyNumberFormat="1" applyFont="1" applyFill="1" applyBorder="1" applyAlignment="1" applyProtection="1">
      <alignment horizontal="center" vertical="center"/>
      <protection locked="0"/>
    </xf>
    <xf numFmtId="43" fontId="6" fillId="0" borderId="0" xfId="0" applyNumberFormat="1" applyFont="1"/>
    <xf numFmtId="43" fontId="4" fillId="2" borderId="11" xfId="6" applyFont="1" applyFill="1" applyBorder="1" applyAlignment="1" applyProtection="1">
      <alignment horizontal="center" vertical="center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2" borderId="16" xfId="6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7">
    <cellStyle name="Comma" xfId="6" builtinId="3"/>
    <cellStyle name="Comma 2" xfId="2"/>
    <cellStyle name="Comma 2 2" xfId="9"/>
    <cellStyle name="Comma 2 4" xfId="7"/>
    <cellStyle name="Comma 2 6" xfId="15"/>
    <cellStyle name="Comma 3" xfId="13"/>
    <cellStyle name="Comma 4" xfId="14"/>
    <cellStyle name="Normal" xfId="0" builtinId="0"/>
    <cellStyle name="Normal 2" xfId="1"/>
    <cellStyle name="Normal 2 3" xfId="10"/>
    <cellStyle name="Normal 3 2" xfId="3"/>
    <cellStyle name="Normal 5" xfId="5"/>
    <cellStyle name="Normal 8" xfId="8"/>
    <cellStyle name="Percent" xfId="12" builtinId="5"/>
    <cellStyle name="Обычный 2" xfId="11"/>
    <cellStyle name="Обычный_Лист1" xfId="4"/>
    <cellStyle name="Обычный_დემონტაჟი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showGridLines="0" tabSelected="1" zoomScale="80" zoomScaleNormal="80" workbookViewId="0">
      <pane xSplit="2" ySplit="6" topLeftCell="C189" activePane="bottomRight" state="frozen"/>
      <selection pane="topRight" activeCell="C1" sqref="C1"/>
      <selection pane="bottomLeft" activeCell="A7" sqref="A7"/>
      <selection pane="bottomRight" activeCell="H204" sqref="H204"/>
    </sheetView>
  </sheetViews>
  <sheetFormatPr defaultColWidth="8.81640625" defaultRowHeight="16" x14ac:dyDescent="0.45"/>
  <cols>
    <col min="1" max="1" width="6" style="23" customWidth="1"/>
    <col min="2" max="2" width="82.54296875" style="23" customWidth="1"/>
    <col min="3" max="3" width="8.54296875" style="23" customWidth="1"/>
    <col min="4" max="4" width="12.54296875" style="23" bestFit="1" customWidth="1"/>
    <col min="5" max="5" width="11.1796875" style="23" customWidth="1"/>
    <col min="6" max="6" width="12.1796875" style="23" customWidth="1"/>
    <col min="7" max="7" width="31.453125" style="23" bestFit="1" customWidth="1"/>
    <col min="8" max="16384" width="8.81640625" style="23"/>
  </cols>
  <sheetData>
    <row r="1" spans="1:7" ht="16" customHeight="1" x14ac:dyDescent="0.45">
      <c r="A1" s="22" t="s">
        <v>125</v>
      </c>
      <c r="B1" s="22"/>
      <c r="C1" s="22"/>
      <c r="D1" s="22"/>
      <c r="E1" s="22"/>
      <c r="F1" s="22"/>
    </row>
    <row r="2" spans="1:7" ht="16.5" thickBot="1" x14ac:dyDescent="0.5">
      <c r="A2" s="36"/>
      <c r="B2" s="24"/>
      <c r="C2" s="24"/>
      <c r="D2" s="24"/>
      <c r="E2" s="24"/>
      <c r="F2" s="24"/>
      <c r="G2" s="10"/>
    </row>
    <row r="3" spans="1:7" ht="16.5" thickBot="1" x14ac:dyDescent="0.5">
      <c r="A3" s="25"/>
      <c r="C3" s="26"/>
      <c r="D3" s="26"/>
      <c r="E3" s="26"/>
      <c r="F3" s="26"/>
      <c r="G3" s="11"/>
    </row>
    <row r="4" spans="1:7" ht="14.5" customHeight="1" thickBot="1" x14ac:dyDescent="0.5">
      <c r="A4" s="113" t="s">
        <v>0</v>
      </c>
      <c r="B4" s="115" t="s">
        <v>1</v>
      </c>
      <c r="C4" s="115" t="s">
        <v>2</v>
      </c>
      <c r="D4" s="115" t="s">
        <v>102</v>
      </c>
      <c r="E4" s="117" t="s">
        <v>3</v>
      </c>
      <c r="F4" s="111" t="s">
        <v>103</v>
      </c>
      <c r="G4" s="12"/>
    </row>
    <row r="5" spans="1:7" ht="15" customHeight="1" thickBot="1" x14ac:dyDescent="0.5">
      <c r="A5" s="114"/>
      <c r="B5" s="116"/>
      <c r="C5" s="116"/>
      <c r="D5" s="116"/>
      <c r="E5" s="118"/>
      <c r="F5" s="112"/>
      <c r="G5" s="13"/>
    </row>
    <row r="6" spans="1:7" ht="16.5" thickBot="1" x14ac:dyDescent="0.5">
      <c r="A6" s="27">
        <v>1</v>
      </c>
      <c r="B6" s="28">
        <v>2</v>
      </c>
      <c r="C6" s="28">
        <v>3</v>
      </c>
      <c r="D6" s="28">
        <v>4</v>
      </c>
      <c r="E6" s="29">
        <v>5</v>
      </c>
      <c r="F6" s="30">
        <v>6</v>
      </c>
      <c r="G6" s="18">
        <v>7</v>
      </c>
    </row>
    <row r="7" spans="1:7" s="32" customFormat="1" x14ac:dyDescent="0.45">
      <c r="A7" s="37"/>
      <c r="B7" s="79" t="s">
        <v>10</v>
      </c>
      <c r="C7" s="93"/>
      <c r="D7" s="93"/>
      <c r="E7" s="93"/>
      <c r="F7" s="38"/>
      <c r="G7" s="33" t="s">
        <v>106</v>
      </c>
    </row>
    <row r="8" spans="1:7" s="32" customFormat="1" ht="16.5" x14ac:dyDescent="0.45">
      <c r="A8" s="55" t="s">
        <v>33</v>
      </c>
      <c r="B8" s="80" t="s">
        <v>160</v>
      </c>
      <c r="C8" s="19" t="s">
        <v>109</v>
      </c>
      <c r="D8" s="74">
        <v>4</v>
      </c>
      <c r="E8" s="21"/>
      <c r="F8" s="21">
        <f>D8*E8</f>
        <v>0</v>
      </c>
      <c r="G8" s="33" t="s">
        <v>106</v>
      </c>
    </row>
    <row r="9" spans="1:7" s="32" customFormat="1" ht="16.5" x14ac:dyDescent="0.45">
      <c r="A9" s="55" t="s">
        <v>30</v>
      </c>
      <c r="B9" s="80" t="s">
        <v>161</v>
      </c>
      <c r="C9" s="19" t="s">
        <v>109</v>
      </c>
      <c r="D9" s="74">
        <v>30</v>
      </c>
      <c r="E9" s="21"/>
      <c r="F9" s="21">
        <f t="shared" ref="F9:F29" si="0">D9*E9</f>
        <v>0</v>
      </c>
      <c r="G9" s="33" t="s">
        <v>106</v>
      </c>
    </row>
    <row r="10" spans="1:7" s="32" customFormat="1" x14ac:dyDescent="0.45">
      <c r="A10" s="55" t="s">
        <v>31</v>
      </c>
      <c r="B10" s="80" t="s">
        <v>162</v>
      </c>
      <c r="C10" s="19" t="s">
        <v>4</v>
      </c>
      <c r="D10" s="75">
        <v>82.8</v>
      </c>
      <c r="E10" s="21"/>
      <c r="F10" s="21">
        <f t="shared" si="0"/>
        <v>0</v>
      </c>
      <c r="G10" s="33" t="s">
        <v>106</v>
      </c>
    </row>
    <row r="11" spans="1:7" s="32" customFormat="1" ht="16.5" x14ac:dyDescent="0.45">
      <c r="A11" s="55" t="s">
        <v>94</v>
      </c>
      <c r="B11" s="31" t="s">
        <v>163</v>
      </c>
      <c r="C11" s="19" t="s">
        <v>109</v>
      </c>
      <c r="D11" s="56">
        <v>25</v>
      </c>
      <c r="E11" s="21"/>
      <c r="F11" s="21">
        <f t="shared" si="0"/>
        <v>0</v>
      </c>
      <c r="G11" s="33" t="s">
        <v>106</v>
      </c>
    </row>
    <row r="12" spans="1:7" s="32" customFormat="1" ht="16.5" x14ac:dyDescent="0.45">
      <c r="A12" s="44" t="s">
        <v>19</v>
      </c>
      <c r="B12" s="84" t="s">
        <v>164</v>
      </c>
      <c r="C12" s="45" t="s">
        <v>109</v>
      </c>
      <c r="D12" s="54">
        <v>0.8</v>
      </c>
      <c r="E12" s="21"/>
      <c r="F12" s="21">
        <f t="shared" si="0"/>
        <v>0</v>
      </c>
      <c r="G12" s="33" t="s">
        <v>106</v>
      </c>
    </row>
    <row r="13" spans="1:7" s="32" customFormat="1" ht="16.5" x14ac:dyDescent="0.45">
      <c r="A13" s="47" t="s">
        <v>15</v>
      </c>
      <c r="B13" s="20" t="s">
        <v>165</v>
      </c>
      <c r="C13" s="48" t="s">
        <v>109</v>
      </c>
      <c r="D13" s="52">
        <v>13</v>
      </c>
      <c r="E13" s="21"/>
      <c r="F13" s="21">
        <f t="shared" si="0"/>
        <v>0</v>
      </c>
      <c r="G13" s="33" t="s">
        <v>106</v>
      </c>
    </row>
    <row r="14" spans="1:7" s="32" customFormat="1" ht="16.5" x14ac:dyDescent="0.45">
      <c r="A14" s="39" t="s">
        <v>27</v>
      </c>
      <c r="B14" s="88" t="s">
        <v>166</v>
      </c>
      <c r="C14" s="40" t="s">
        <v>110</v>
      </c>
      <c r="D14" s="98">
        <v>33.4</v>
      </c>
      <c r="E14" s="21"/>
      <c r="F14" s="21">
        <f t="shared" si="0"/>
        <v>0</v>
      </c>
      <c r="G14" s="33" t="s">
        <v>106</v>
      </c>
    </row>
    <row r="15" spans="1:7" s="32" customFormat="1" x14ac:dyDescent="0.45">
      <c r="A15" s="44" t="s">
        <v>21</v>
      </c>
      <c r="B15" s="20" t="s">
        <v>167</v>
      </c>
      <c r="C15" s="45" t="s">
        <v>5</v>
      </c>
      <c r="D15" s="54">
        <v>1</v>
      </c>
      <c r="E15" s="21"/>
      <c r="F15" s="21">
        <f t="shared" si="0"/>
        <v>0</v>
      </c>
      <c r="G15" s="33" t="s">
        <v>106</v>
      </c>
    </row>
    <row r="16" spans="1:7" s="32" customFormat="1" ht="16.5" x14ac:dyDescent="0.45">
      <c r="A16" s="49" t="s">
        <v>42</v>
      </c>
      <c r="B16" s="84" t="s">
        <v>168</v>
      </c>
      <c r="C16" s="50" t="s">
        <v>109</v>
      </c>
      <c r="D16" s="51">
        <v>2</v>
      </c>
      <c r="E16" s="21"/>
      <c r="F16" s="21">
        <f t="shared" si="0"/>
        <v>0</v>
      </c>
      <c r="G16" s="33" t="s">
        <v>106</v>
      </c>
    </row>
    <row r="17" spans="1:7" s="32" customFormat="1" ht="16.5" x14ac:dyDescent="0.45">
      <c r="A17" s="47" t="s">
        <v>37</v>
      </c>
      <c r="B17" s="85" t="s">
        <v>169</v>
      </c>
      <c r="C17" s="48" t="s">
        <v>109</v>
      </c>
      <c r="D17" s="52">
        <v>0.8</v>
      </c>
      <c r="E17" s="21"/>
      <c r="F17" s="21">
        <f t="shared" si="0"/>
        <v>0</v>
      </c>
      <c r="G17" s="33" t="s">
        <v>106</v>
      </c>
    </row>
    <row r="18" spans="1:7" s="32" customFormat="1" x14ac:dyDescent="0.45">
      <c r="A18" s="44" t="s">
        <v>38</v>
      </c>
      <c r="B18" s="20" t="s">
        <v>126</v>
      </c>
      <c r="C18" s="45" t="s">
        <v>4</v>
      </c>
      <c r="D18" s="77">
        <v>2.5649999999999999E-2</v>
      </c>
      <c r="E18" s="21"/>
      <c r="F18" s="21">
        <f t="shared" si="0"/>
        <v>0</v>
      </c>
      <c r="G18" s="33" t="s">
        <v>106</v>
      </c>
    </row>
    <row r="19" spans="1:7" s="32" customFormat="1" x14ac:dyDescent="0.45">
      <c r="A19" s="44" t="s">
        <v>34</v>
      </c>
      <c r="B19" s="20" t="s">
        <v>127</v>
      </c>
      <c r="C19" s="45" t="s">
        <v>4</v>
      </c>
      <c r="D19" s="77">
        <v>1.5789999999999998E-2</v>
      </c>
      <c r="E19" s="21"/>
      <c r="F19" s="21">
        <f t="shared" si="0"/>
        <v>0</v>
      </c>
      <c r="G19" s="33" t="s">
        <v>106</v>
      </c>
    </row>
    <row r="20" spans="1:7" s="32" customFormat="1" x14ac:dyDescent="0.45">
      <c r="A20" s="44" t="s">
        <v>22</v>
      </c>
      <c r="B20" s="20" t="s">
        <v>127</v>
      </c>
      <c r="C20" s="45" t="s">
        <v>4</v>
      </c>
      <c r="D20" s="77">
        <v>1.5789999999999998E-2</v>
      </c>
      <c r="E20" s="21"/>
      <c r="F20" s="21">
        <f t="shared" si="0"/>
        <v>0</v>
      </c>
      <c r="G20" s="33" t="s">
        <v>106</v>
      </c>
    </row>
    <row r="21" spans="1:7" s="32" customFormat="1" x14ac:dyDescent="0.45">
      <c r="A21" s="44" t="s">
        <v>23</v>
      </c>
      <c r="B21" s="84" t="s">
        <v>170</v>
      </c>
      <c r="C21" s="45" t="s">
        <v>6</v>
      </c>
      <c r="D21" s="54">
        <v>11</v>
      </c>
      <c r="E21" s="21"/>
      <c r="F21" s="21">
        <f t="shared" si="0"/>
        <v>0</v>
      </c>
      <c r="G21" s="33" t="s">
        <v>106</v>
      </c>
    </row>
    <row r="22" spans="1:7" s="32" customFormat="1" ht="16.5" x14ac:dyDescent="0.45">
      <c r="A22" s="55" t="s">
        <v>24</v>
      </c>
      <c r="B22" s="31" t="s">
        <v>171</v>
      </c>
      <c r="C22" s="19" t="s">
        <v>109</v>
      </c>
      <c r="D22" s="56">
        <v>12.1</v>
      </c>
      <c r="E22" s="21"/>
      <c r="F22" s="21">
        <f t="shared" si="0"/>
        <v>0</v>
      </c>
      <c r="G22" s="33" t="s">
        <v>106</v>
      </c>
    </row>
    <row r="23" spans="1:7" s="32" customFormat="1" x14ac:dyDescent="0.45">
      <c r="A23" s="59" t="s">
        <v>35</v>
      </c>
      <c r="B23" s="20" t="s">
        <v>128</v>
      </c>
      <c r="C23" s="45" t="s">
        <v>18</v>
      </c>
      <c r="D23" s="43">
        <v>33.700000000000003</v>
      </c>
      <c r="E23" s="21"/>
      <c r="F23" s="21">
        <f t="shared" si="0"/>
        <v>0</v>
      </c>
      <c r="G23" s="33" t="s">
        <v>106</v>
      </c>
    </row>
    <row r="24" spans="1:7" s="32" customFormat="1" x14ac:dyDescent="0.45">
      <c r="A24" s="55" t="s">
        <v>39</v>
      </c>
      <c r="B24" s="20" t="s">
        <v>172</v>
      </c>
      <c r="C24" s="45" t="s">
        <v>18</v>
      </c>
      <c r="D24" s="58">
        <v>73</v>
      </c>
      <c r="E24" s="21"/>
      <c r="F24" s="21">
        <f t="shared" si="0"/>
        <v>0</v>
      </c>
      <c r="G24" s="33" t="s">
        <v>106</v>
      </c>
    </row>
    <row r="25" spans="1:7" s="32" customFormat="1" x14ac:dyDescent="0.45">
      <c r="A25" s="59" t="s">
        <v>32</v>
      </c>
      <c r="B25" s="84" t="s">
        <v>129</v>
      </c>
      <c r="C25" s="45" t="s">
        <v>18</v>
      </c>
      <c r="D25" s="46">
        <v>73</v>
      </c>
      <c r="E25" s="21"/>
      <c r="F25" s="21">
        <f t="shared" si="0"/>
        <v>0</v>
      </c>
      <c r="G25" s="33" t="s">
        <v>106</v>
      </c>
    </row>
    <row r="26" spans="1:7" s="32" customFormat="1" ht="16.5" x14ac:dyDescent="0.45">
      <c r="A26" s="59" t="s">
        <v>28</v>
      </c>
      <c r="B26" s="105" t="s">
        <v>130</v>
      </c>
      <c r="C26" s="48" t="s">
        <v>110</v>
      </c>
      <c r="D26" s="99">
        <v>33.5</v>
      </c>
      <c r="E26" s="21"/>
      <c r="F26" s="21">
        <f t="shared" si="0"/>
        <v>0</v>
      </c>
      <c r="G26" s="33" t="s">
        <v>106</v>
      </c>
    </row>
    <row r="27" spans="1:7" s="32" customFormat="1" x14ac:dyDescent="0.45">
      <c r="A27" s="59" t="s">
        <v>40</v>
      </c>
      <c r="B27" s="84" t="s">
        <v>173</v>
      </c>
      <c r="C27" s="45" t="s">
        <v>18</v>
      </c>
      <c r="D27" s="46">
        <v>33.5</v>
      </c>
      <c r="E27" s="21"/>
      <c r="F27" s="21">
        <f t="shared" si="0"/>
        <v>0</v>
      </c>
      <c r="G27" s="33" t="s">
        <v>106</v>
      </c>
    </row>
    <row r="28" spans="1:7" s="32" customFormat="1" x14ac:dyDescent="0.45">
      <c r="A28" s="59" t="s">
        <v>36</v>
      </c>
      <c r="B28" s="34" t="s">
        <v>174</v>
      </c>
      <c r="C28" s="19" t="s">
        <v>4</v>
      </c>
      <c r="D28" s="100">
        <v>9.6799999999999994E-3</v>
      </c>
      <c r="E28" s="21"/>
      <c r="F28" s="21">
        <f t="shared" si="0"/>
        <v>0</v>
      </c>
      <c r="G28" s="33" t="s">
        <v>106</v>
      </c>
    </row>
    <row r="29" spans="1:7" s="32" customFormat="1" ht="16.5" x14ac:dyDescent="0.45">
      <c r="A29" s="59" t="s">
        <v>25</v>
      </c>
      <c r="B29" s="20" t="s">
        <v>131</v>
      </c>
      <c r="C29" s="45" t="s">
        <v>110</v>
      </c>
      <c r="D29" s="58">
        <v>3</v>
      </c>
      <c r="E29" s="21"/>
      <c r="F29" s="21">
        <f t="shared" si="0"/>
        <v>0</v>
      </c>
      <c r="G29" s="33" t="s">
        <v>106</v>
      </c>
    </row>
    <row r="30" spans="1:7" s="32" customFormat="1" x14ac:dyDescent="0.45">
      <c r="A30" s="44"/>
      <c r="B30" s="92" t="s">
        <v>175</v>
      </c>
      <c r="C30" s="19"/>
      <c r="D30" s="43"/>
      <c r="E30" s="108"/>
      <c r="F30" s="108"/>
      <c r="G30" s="33" t="s">
        <v>106</v>
      </c>
    </row>
    <row r="31" spans="1:7" s="32" customFormat="1" x14ac:dyDescent="0.45">
      <c r="A31" s="37"/>
      <c r="B31" s="79" t="s">
        <v>176</v>
      </c>
      <c r="C31" s="93"/>
      <c r="D31" s="93"/>
      <c r="E31" s="94"/>
      <c r="F31" s="94"/>
      <c r="G31" s="33" t="s">
        <v>106</v>
      </c>
    </row>
    <row r="32" spans="1:7" s="32" customFormat="1" x14ac:dyDescent="0.45">
      <c r="A32" s="44" t="s">
        <v>33</v>
      </c>
      <c r="B32" s="84" t="s">
        <v>177</v>
      </c>
      <c r="C32" s="45" t="s">
        <v>14</v>
      </c>
      <c r="D32" s="54">
        <v>2</v>
      </c>
      <c r="E32" s="21"/>
      <c r="F32" s="21">
        <f>D32*E32</f>
        <v>0</v>
      </c>
      <c r="G32" s="33" t="s">
        <v>106</v>
      </c>
    </row>
    <row r="33" spans="1:7" s="32" customFormat="1" x14ac:dyDescent="0.45">
      <c r="A33" s="55" t="s">
        <v>30</v>
      </c>
      <c r="B33" s="31" t="s">
        <v>17</v>
      </c>
      <c r="C33" s="19" t="s">
        <v>14</v>
      </c>
      <c r="D33" s="56">
        <v>1</v>
      </c>
      <c r="E33" s="21"/>
      <c r="F33" s="21">
        <f t="shared" ref="F33:F96" si="1">D33*E33</f>
        <v>0</v>
      </c>
      <c r="G33" s="33" t="s">
        <v>106</v>
      </c>
    </row>
    <row r="34" spans="1:7" s="32" customFormat="1" x14ac:dyDescent="0.45">
      <c r="A34" s="44" t="s">
        <v>31</v>
      </c>
      <c r="B34" s="84" t="s">
        <v>132</v>
      </c>
      <c r="C34" s="45" t="s">
        <v>88</v>
      </c>
      <c r="D34" s="54">
        <v>800</v>
      </c>
      <c r="E34" s="21"/>
      <c r="F34" s="21">
        <f t="shared" si="1"/>
        <v>0</v>
      </c>
      <c r="G34" s="33" t="s">
        <v>106</v>
      </c>
    </row>
    <row r="35" spans="1:7" s="32" customFormat="1" x14ac:dyDescent="0.45">
      <c r="A35" s="55" t="s">
        <v>94</v>
      </c>
      <c r="B35" s="34" t="s">
        <v>178</v>
      </c>
      <c r="C35" s="19" t="s">
        <v>11</v>
      </c>
      <c r="D35" s="58">
        <v>5</v>
      </c>
      <c r="E35" s="21"/>
      <c r="F35" s="21">
        <f t="shared" si="1"/>
        <v>0</v>
      </c>
      <c r="G35" s="33" t="s">
        <v>106</v>
      </c>
    </row>
    <row r="36" spans="1:7" s="32" customFormat="1" x14ac:dyDescent="0.45">
      <c r="A36" s="55" t="s">
        <v>19</v>
      </c>
      <c r="B36" s="34" t="s">
        <v>179</v>
      </c>
      <c r="C36" s="19" t="s">
        <v>11</v>
      </c>
      <c r="D36" s="58">
        <v>2</v>
      </c>
      <c r="E36" s="21"/>
      <c r="F36" s="21">
        <f t="shared" si="1"/>
        <v>0</v>
      </c>
      <c r="G36" s="33" t="s">
        <v>106</v>
      </c>
    </row>
    <row r="37" spans="1:7" s="32" customFormat="1" x14ac:dyDescent="0.45">
      <c r="A37" s="55" t="s">
        <v>15</v>
      </c>
      <c r="B37" s="34" t="s">
        <v>180</v>
      </c>
      <c r="C37" s="19" t="s">
        <v>11</v>
      </c>
      <c r="D37" s="58">
        <v>1</v>
      </c>
      <c r="E37" s="21"/>
      <c r="F37" s="21">
        <f t="shared" si="1"/>
        <v>0</v>
      </c>
      <c r="G37" s="33" t="s">
        <v>106</v>
      </c>
    </row>
    <row r="38" spans="1:7" s="32" customFormat="1" x14ac:dyDescent="0.45">
      <c r="A38" s="55">
        <v>7</v>
      </c>
      <c r="B38" s="34" t="s">
        <v>181</v>
      </c>
      <c r="C38" s="19" t="s">
        <v>6</v>
      </c>
      <c r="D38" s="56">
        <v>3</v>
      </c>
      <c r="E38" s="21"/>
      <c r="F38" s="21">
        <f t="shared" si="1"/>
        <v>0</v>
      </c>
      <c r="G38" s="33" t="s">
        <v>106</v>
      </c>
    </row>
    <row r="39" spans="1:7" s="32" customFormat="1" x14ac:dyDescent="0.45">
      <c r="A39" s="55" t="s">
        <v>73</v>
      </c>
      <c r="B39" s="34" t="s">
        <v>182</v>
      </c>
      <c r="C39" s="19" t="s">
        <v>6</v>
      </c>
      <c r="D39" s="56">
        <v>2.9849999999999999</v>
      </c>
      <c r="E39" s="21"/>
      <c r="F39" s="21">
        <f t="shared" si="1"/>
        <v>0</v>
      </c>
      <c r="G39" s="33" t="s">
        <v>107</v>
      </c>
    </row>
    <row r="40" spans="1:7" s="32" customFormat="1" x14ac:dyDescent="0.45">
      <c r="A40" s="44">
        <v>8</v>
      </c>
      <c r="B40" s="34" t="s">
        <v>183</v>
      </c>
      <c r="C40" s="45" t="s">
        <v>6</v>
      </c>
      <c r="D40" s="54">
        <v>3</v>
      </c>
      <c r="E40" s="21"/>
      <c r="F40" s="21">
        <f t="shared" si="1"/>
        <v>0</v>
      </c>
      <c r="G40" s="33" t="s">
        <v>106</v>
      </c>
    </row>
    <row r="41" spans="1:7" s="32" customFormat="1" x14ac:dyDescent="0.45">
      <c r="A41" s="55" t="s">
        <v>42</v>
      </c>
      <c r="B41" s="34" t="s">
        <v>184</v>
      </c>
      <c r="C41" s="19" t="s">
        <v>6</v>
      </c>
      <c r="D41" s="56">
        <v>16</v>
      </c>
      <c r="E41" s="21"/>
      <c r="F41" s="21">
        <f t="shared" si="1"/>
        <v>0</v>
      </c>
      <c r="G41" s="33" t="s">
        <v>106</v>
      </c>
    </row>
    <row r="42" spans="1:7" s="32" customFormat="1" x14ac:dyDescent="0.45">
      <c r="A42" s="55" t="s">
        <v>51</v>
      </c>
      <c r="B42" s="34" t="s">
        <v>185</v>
      </c>
      <c r="C42" s="19" t="s">
        <v>6</v>
      </c>
      <c r="D42" s="56">
        <v>15.984</v>
      </c>
      <c r="E42" s="21"/>
      <c r="F42" s="21">
        <f t="shared" si="1"/>
        <v>0</v>
      </c>
      <c r="G42" s="33" t="s">
        <v>107</v>
      </c>
    </row>
    <row r="43" spans="1:7" s="32" customFormat="1" x14ac:dyDescent="0.45">
      <c r="A43" s="44" t="s">
        <v>37</v>
      </c>
      <c r="B43" s="34" t="s">
        <v>186</v>
      </c>
      <c r="C43" s="45" t="s">
        <v>6</v>
      </c>
      <c r="D43" s="54">
        <v>16</v>
      </c>
      <c r="E43" s="21"/>
      <c r="F43" s="21">
        <f>D43*E43</f>
        <v>0</v>
      </c>
      <c r="G43" s="33" t="s">
        <v>106</v>
      </c>
    </row>
    <row r="44" spans="1:7" s="32" customFormat="1" x14ac:dyDescent="0.45">
      <c r="A44" s="55" t="s">
        <v>38</v>
      </c>
      <c r="B44" s="34" t="s">
        <v>187</v>
      </c>
      <c r="C44" s="19" t="s">
        <v>6</v>
      </c>
      <c r="D44" s="56">
        <v>14</v>
      </c>
      <c r="E44" s="21"/>
      <c r="F44" s="21">
        <f t="shared" si="1"/>
        <v>0</v>
      </c>
      <c r="G44" s="33" t="s">
        <v>106</v>
      </c>
    </row>
    <row r="45" spans="1:7" s="32" customFormat="1" x14ac:dyDescent="0.45">
      <c r="A45" s="55" t="s">
        <v>52</v>
      </c>
      <c r="B45" s="34" t="s">
        <v>188</v>
      </c>
      <c r="C45" s="19" t="s">
        <v>6</v>
      </c>
      <c r="D45" s="56">
        <v>14</v>
      </c>
      <c r="E45" s="21"/>
      <c r="F45" s="21">
        <f t="shared" si="1"/>
        <v>0</v>
      </c>
      <c r="G45" s="33" t="s">
        <v>107</v>
      </c>
    </row>
    <row r="46" spans="1:7" s="32" customFormat="1" x14ac:dyDescent="0.45">
      <c r="A46" s="44" t="s">
        <v>34</v>
      </c>
      <c r="B46" s="34" t="s">
        <v>189</v>
      </c>
      <c r="C46" s="45" t="s">
        <v>6</v>
      </c>
      <c r="D46" s="54">
        <v>14</v>
      </c>
      <c r="E46" s="21"/>
      <c r="F46" s="21">
        <f t="shared" si="1"/>
        <v>0</v>
      </c>
      <c r="G46" s="33" t="s">
        <v>106</v>
      </c>
    </row>
    <row r="47" spans="1:7" s="32" customFormat="1" x14ac:dyDescent="0.45">
      <c r="A47" s="44" t="s">
        <v>22</v>
      </c>
      <c r="B47" s="20" t="s">
        <v>190</v>
      </c>
      <c r="C47" s="45" t="s">
        <v>11</v>
      </c>
      <c r="D47" s="61">
        <v>1</v>
      </c>
      <c r="E47" s="21"/>
      <c r="F47" s="21">
        <f t="shared" si="1"/>
        <v>0</v>
      </c>
      <c r="G47" s="33" t="s">
        <v>106</v>
      </c>
    </row>
    <row r="48" spans="1:7" s="32" customFormat="1" x14ac:dyDescent="0.45">
      <c r="A48" s="44" t="s">
        <v>53</v>
      </c>
      <c r="B48" s="20" t="s">
        <v>133</v>
      </c>
      <c r="C48" s="45" t="s">
        <v>11</v>
      </c>
      <c r="D48" s="54">
        <v>1</v>
      </c>
      <c r="E48" s="21"/>
      <c r="F48" s="21">
        <f t="shared" si="1"/>
        <v>0</v>
      </c>
      <c r="G48" s="33" t="s">
        <v>107</v>
      </c>
    </row>
    <row r="49" spans="1:7" s="32" customFormat="1" x14ac:dyDescent="0.45">
      <c r="A49" s="44" t="s">
        <v>23</v>
      </c>
      <c r="B49" s="20" t="s">
        <v>191</v>
      </c>
      <c r="C49" s="45" t="s">
        <v>11</v>
      </c>
      <c r="D49" s="58">
        <v>2</v>
      </c>
      <c r="E49" s="21"/>
      <c r="F49" s="21">
        <f t="shared" si="1"/>
        <v>0</v>
      </c>
      <c r="G49" s="33" t="s">
        <v>106</v>
      </c>
    </row>
    <row r="50" spans="1:7" s="32" customFormat="1" x14ac:dyDescent="0.45">
      <c r="A50" s="44" t="s">
        <v>54</v>
      </c>
      <c r="B50" s="20" t="s">
        <v>134</v>
      </c>
      <c r="C50" s="45" t="s">
        <v>11</v>
      </c>
      <c r="D50" s="54">
        <v>2</v>
      </c>
      <c r="E50" s="21"/>
      <c r="F50" s="21">
        <f t="shared" si="1"/>
        <v>0</v>
      </c>
      <c r="G50" s="33" t="s">
        <v>107</v>
      </c>
    </row>
    <row r="51" spans="1:7" s="32" customFormat="1" x14ac:dyDescent="0.45">
      <c r="A51" s="44" t="s">
        <v>24</v>
      </c>
      <c r="B51" s="20" t="s">
        <v>192</v>
      </c>
      <c r="C51" s="45" t="s">
        <v>11</v>
      </c>
      <c r="D51" s="58">
        <v>2</v>
      </c>
      <c r="E51" s="21"/>
      <c r="F51" s="21">
        <f t="shared" si="1"/>
        <v>0</v>
      </c>
      <c r="G51" s="33" t="s">
        <v>106</v>
      </c>
    </row>
    <row r="52" spans="1:7" s="32" customFormat="1" x14ac:dyDescent="0.45">
      <c r="A52" s="44" t="s">
        <v>55</v>
      </c>
      <c r="B52" s="20" t="s">
        <v>111</v>
      </c>
      <c r="C52" s="45" t="s">
        <v>11</v>
      </c>
      <c r="D52" s="54">
        <v>2</v>
      </c>
      <c r="E52" s="21"/>
      <c r="F52" s="21">
        <f t="shared" si="1"/>
        <v>0</v>
      </c>
      <c r="G52" s="33" t="s">
        <v>107</v>
      </c>
    </row>
    <row r="53" spans="1:7" s="32" customFormat="1" x14ac:dyDescent="0.45">
      <c r="A53" s="44" t="s">
        <v>35</v>
      </c>
      <c r="B53" s="20" t="s">
        <v>193</v>
      </c>
      <c r="C53" s="45" t="s">
        <v>11</v>
      </c>
      <c r="D53" s="58">
        <v>3</v>
      </c>
      <c r="E53" s="21"/>
      <c r="F53" s="21">
        <f t="shared" si="1"/>
        <v>0</v>
      </c>
      <c r="G53" s="33" t="s">
        <v>106</v>
      </c>
    </row>
    <row r="54" spans="1:7" s="32" customFormat="1" x14ac:dyDescent="0.45">
      <c r="A54" s="44" t="s">
        <v>56</v>
      </c>
      <c r="B54" s="20" t="s">
        <v>112</v>
      </c>
      <c r="C54" s="45" t="s">
        <v>11</v>
      </c>
      <c r="D54" s="54">
        <v>3</v>
      </c>
      <c r="E54" s="21"/>
      <c r="F54" s="21">
        <f t="shared" si="1"/>
        <v>0</v>
      </c>
      <c r="G54" s="33" t="s">
        <v>107</v>
      </c>
    </row>
    <row r="55" spans="1:7" s="32" customFormat="1" x14ac:dyDescent="0.45">
      <c r="A55" s="44" t="s">
        <v>39</v>
      </c>
      <c r="B55" s="20" t="s">
        <v>194</v>
      </c>
      <c r="C55" s="45" t="s">
        <v>11</v>
      </c>
      <c r="D55" s="58">
        <v>4</v>
      </c>
      <c r="E55" s="21"/>
      <c r="F55" s="21">
        <f t="shared" si="1"/>
        <v>0</v>
      </c>
      <c r="G55" s="33" t="s">
        <v>106</v>
      </c>
    </row>
    <row r="56" spans="1:7" s="32" customFormat="1" x14ac:dyDescent="0.45">
      <c r="A56" s="44" t="s">
        <v>57</v>
      </c>
      <c r="B56" s="20" t="s">
        <v>195</v>
      </c>
      <c r="C56" s="45" t="s">
        <v>11</v>
      </c>
      <c r="D56" s="54">
        <v>4</v>
      </c>
      <c r="E56" s="21"/>
      <c r="F56" s="21">
        <f t="shared" si="1"/>
        <v>0</v>
      </c>
      <c r="G56" s="33" t="s">
        <v>107</v>
      </c>
    </row>
    <row r="57" spans="1:7" s="32" customFormat="1" x14ac:dyDescent="0.45">
      <c r="A57" s="44" t="s">
        <v>32</v>
      </c>
      <c r="B57" s="20" t="s">
        <v>196</v>
      </c>
      <c r="C57" s="45" t="s">
        <v>11</v>
      </c>
      <c r="D57" s="58">
        <v>4</v>
      </c>
      <c r="E57" s="21"/>
      <c r="F57" s="21">
        <f t="shared" si="1"/>
        <v>0</v>
      </c>
      <c r="G57" s="33" t="s">
        <v>106</v>
      </c>
    </row>
    <row r="58" spans="1:7" s="32" customFormat="1" x14ac:dyDescent="0.45">
      <c r="A58" s="44" t="s">
        <v>58</v>
      </c>
      <c r="B58" s="20" t="s">
        <v>197</v>
      </c>
      <c r="C58" s="45" t="s">
        <v>11</v>
      </c>
      <c r="D58" s="54">
        <v>4</v>
      </c>
      <c r="E58" s="21"/>
      <c r="F58" s="21">
        <f t="shared" si="1"/>
        <v>0</v>
      </c>
      <c r="G58" s="33" t="s">
        <v>107</v>
      </c>
    </row>
    <row r="59" spans="1:7" s="32" customFormat="1" x14ac:dyDescent="0.45">
      <c r="A59" s="44" t="s">
        <v>28</v>
      </c>
      <c r="B59" s="20" t="s">
        <v>198</v>
      </c>
      <c r="C59" s="45" t="s">
        <v>11</v>
      </c>
      <c r="D59" s="58">
        <v>4</v>
      </c>
      <c r="E59" s="21"/>
      <c r="F59" s="21">
        <f t="shared" si="1"/>
        <v>0</v>
      </c>
      <c r="G59" s="33" t="s">
        <v>106</v>
      </c>
    </row>
    <row r="60" spans="1:7" s="32" customFormat="1" x14ac:dyDescent="0.45">
      <c r="A60" s="44" t="s">
        <v>59</v>
      </c>
      <c r="B60" s="20" t="s">
        <v>199</v>
      </c>
      <c r="C60" s="45" t="s">
        <v>11</v>
      </c>
      <c r="D60" s="54">
        <v>4</v>
      </c>
      <c r="E60" s="21"/>
      <c r="F60" s="21">
        <f t="shared" si="1"/>
        <v>0</v>
      </c>
      <c r="G60" s="33" t="s">
        <v>107</v>
      </c>
    </row>
    <row r="61" spans="1:7" s="32" customFormat="1" x14ac:dyDescent="0.45">
      <c r="A61" s="55" t="s">
        <v>40</v>
      </c>
      <c r="B61" s="34" t="s">
        <v>200</v>
      </c>
      <c r="C61" s="19" t="s">
        <v>11</v>
      </c>
      <c r="D61" s="58">
        <v>3</v>
      </c>
      <c r="E61" s="21"/>
      <c r="F61" s="21">
        <f t="shared" si="1"/>
        <v>0</v>
      </c>
      <c r="G61" s="33" t="s">
        <v>106</v>
      </c>
    </row>
    <row r="62" spans="1:7" s="32" customFormat="1" x14ac:dyDescent="0.45">
      <c r="A62" s="55" t="s">
        <v>60</v>
      </c>
      <c r="B62" s="34" t="s">
        <v>201</v>
      </c>
      <c r="C62" s="19" t="s">
        <v>11</v>
      </c>
      <c r="D62" s="56">
        <v>3</v>
      </c>
      <c r="E62" s="21"/>
      <c r="F62" s="21">
        <f t="shared" si="1"/>
        <v>0</v>
      </c>
      <c r="G62" s="33" t="s">
        <v>107</v>
      </c>
    </row>
    <row r="63" spans="1:7" s="32" customFormat="1" x14ac:dyDescent="0.45">
      <c r="A63" s="44" t="s">
        <v>36</v>
      </c>
      <c r="B63" s="20" t="s">
        <v>202</v>
      </c>
      <c r="C63" s="45" t="s">
        <v>13</v>
      </c>
      <c r="D63" s="58">
        <v>4</v>
      </c>
      <c r="E63" s="21"/>
      <c r="F63" s="21">
        <f t="shared" si="1"/>
        <v>0</v>
      </c>
      <c r="G63" s="33" t="s">
        <v>106</v>
      </c>
    </row>
    <row r="64" spans="1:7" s="32" customFormat="1" x14ac:dyDescent="0.45">
      <c r="A64" s="44" t="s">
        <v>61</v>
      </c>
      <c r="B64" s="20" t="s">
        <v>203</v>
      </c>
      <c r="C64" s="45" t="s">
        <v>13</v>
      </c>
      <c r="D64" s="54">
        <v>4</v>
      </c>
      <c r="E64" s="21"/>
      <c r="F64" s="21">
        <f t="shared" si="1"/>
        <v>0</v>
      </c>
      <c r="G64" s="33" t="s">
        <v>107</v>
      </c>
    </row>
    <row r="65" spans="1:7" s="32" customFormat="1" x14ac:dyDescent="0.45">
      <c r="A65" s="44" t="s">
        <v>25</v>
      </c>
      <c r="B65" s="20" t="s">
        <v>204</v>
      </c>
      <c r="C65" s="45" t="s">
        <v>13</v>
      </c>
      <c r="D65" s="58">
        <v>6</v>
      </c>
      <c r="E65" s="21"/>
      <c r="F65" s="21">
        <f t="shared" si="1"/>
        <v>0</v>
      </c>
      <c r="G65" s="33" t="s">
        <v>106</v>
      </c>
    </row>
    <row r="66" spans="1:7" s="32" customFormat="1" x14ac:dyDescent="0.45">
      <c r="A66" s="44" t="s">
        <v>62</v>
      </c>
      <c r="B66" s="20" t="s">
        <v>205</v>
      </c>
      <c r="C66" s="45" t="s">
        <v>13</v>
      </c>
      <c r="D66" s="54">
        <v>6</v>
      </c>
      <c r="E66" s="21"/>
      <c r="F66" s="21">
        <f t="shared" si="1"/>
        <v>0</v>
      </c>
      <c r="G66" s="33" t="s">
        <v>107</v>
      </c>
    </row>
    <row r="67" spans="1:7" s="32" customFormat="1" x14ac:dyDescent="0.45">
      <c r="A67" s="44" t="s">
        <v>26</v>
      </c>
      <c r="B67" s="20" t="s">
        <v>206</v>
      </c>
      <c r="C67" s="45" t="s">
        <v>4</v>
      </c>
      <c r="D67" s="57">
        <v>1.6233000000000001E-2</v>
      </c>
      <c r="E67" s="21"/>
      <c r="F67" s="21">
        <f t="shared" si="1"/>
        <v>0</v>
      </c>
      <c r="G67" s="33" t="s">
        <v>106</v>
      </c>
    </row>
    <row r="68" spans="1:7" s="32" customFormat="1" x14ac:dyDescent="0.45">
      <c r="A68" s="44" t="s">
        <v>63</v>
      </c>
      <c r="B68" s="20" t="s">
        <v>135</v>
      </c>
      <c r="C68" s="45" t="s">
        <v>6</v>
      </c>
      <c r="D68" s="54">
        <v>2.8000000000000003</v>
      </c>
      <c r="E68" s="21"/>
      <c r="F68" s="21">
        <f t="shared" si="1"/>
        <v>0</v>
      </c>
      <c r="G68" s="33" t="s">
        <v>107</v>
      </c>
    </row>
    <row r="69" spans="1:7" s="32" customFormat="1" x14ac:dyDescent="0.45">
      <c r="A69" s="44" t="s">
        <v>136</v>
      </c>
      <c r="B69" s="20" t="s">
        <v>137</v>
      </c>
      <c r="C69" s="45" t="s">
        <v>18</v>
      </c>
      <c r="D69" s="46">
        <v>2.0000000000000004E-2</v>
      </c>
      <c r="E69" s="21"/>
      <c r="F69" s="21">
        <f t="shared" si="1"/>
        <v>0</v>
      </c>
      <c r="G69" s="33" t="s">
        <v>107</v>
      </c>
    </row>
    <row r="70" spans="1:7" s="32" customFormat="1" x14ac:dyDescent="0.45">
      <c r="A70" s="44" t="s">
        <v>41</v>
      </c>
      <c r="B70" s="20" t="s">
        <v>207</v>
      </c>
      <c r="C70" s="45" t="s">
        <v>11</v>
      </c>
      <c r="D70" s="62">
        <v>4</v>
      </c>
      <c r="E70" s="21"/>
      <c r="F70" s="21">
        <f t="shared" si="1"/>
        <v>0</v>
      </c>
      <c r="G70" s="33" t="s">
        <v>106</v>
      </c>
    </row>
    <row r="71" spans="1:7" s="32" customFormat="1" x14ac:dyDescent="0.45">
      <c r="A71" s="44" t="s">
        <v>64</v>
      </c>
      <c r="B71" s="20" t="s">
        <v>208</v>
      </c>
      <c r="C71" s="45" t="s">
        <v>11</v>
      </c>
      <c r="D71" s="54">
        <v>4</v>
      </c>
      <c r="E71" s="21"/>
      <c r="F71" s="21">
        <f t="shared" si="1"/>
        <v>0</v>
      </c>
      <c r="G71" s="33" t="s">
        <v>108</v>
      </c>
    </row>
    <row r="72" spans="1:7" s="32" customFormat="1" x14ac:dyDescent="0.45">
      <c r="A72" s="44" t="s">
        <v>43</v>
      </c>
      <c r="B72" s="20" t="s">
        <v>209</v>
      </c>
      <c r="C72" s="45" t="s">
        <v>11</v>
      </c>
      <c r="D72" s="58">
        <v>2</v>
      </c>
      <c r="E72" s="21"/>
      <c r="F72" s="21">
        <f t="shared" si="1"/>
        <v>0</v>
      </c>
      <c r="G72" s="33" t="s">
        <v>106</v>
      </c>
    </row>
    <row r="73" spans="1:7" s="32" customFormat="1" x14ac:dyDescent="0.45">
      <c r="A73" s="44" t="s">
        <v>44</v>
      </c>
      <c r="B73" s="20" t="s">
        <v>210</v>
      </c>
      <c r="C73" s="45" t="s">
        <v>11</v>
      </c>
      <c r="D73" s="58">
        <v>2</v>
      </c>
      <c r="E73" s="21"/>
      <c r="F73" s="21">
        <f t="shared" si="1"/>
        <v>0</v>
      </c>
      <c r="G73" s="33" t="s">
        <v>106</v>
      </c>
    </row>
    <row r="74" spans="1:7" s="32" customFormat="1" x14ac:dyDescent="0.45">
      <c r="A74" s="55" t="s">
        <v>45</v>
      </c>
      <c r="B74" s="31" t="s">
        <v>211</v>
      </c>
      <c r="C74" s="19" t="s">
        <v>101</v>
      </c>
      <c r="D74" s="56">
        <v>2</v>
      </c>
      <c r="E74" s="21"/>
      <c r="F74" s="21">
        <f t="shared" si="1"/>
        <v>0</v>
      </c>
      <c r="G74" s="33" t="s">
        <v>106</v>
      </c>
    </row>
    <row r="75" spans="1:7" s="32" customFormat="1" x14ac:dyDescent="0.45">
      <c r="A75" s="55" t="s">
        <v>66</v>
      </c>
      <c r="B75" s="34" t="s">
        <v>212</v>
      </c>
      <c r="C75" s="19" t="s">
        <v>14</v>
      </c>
      <c r="D75" s="56">
        <v>2</v>
      </c>
      <c r="E75" s="21"/>
      <c r="F75" s="21">
        <f t="shared" si="1"/>
        <v>0</v>
      </c>
      <c r="G75" s="33" t="s">
        <v>107</v>
      </c>
    </row>
    <row r="76" spans="1:7" s="32" customFormat="1" x14ac:dyDescent="0.45">
      <c r="A76" s="44" t="s">
        <v>46</v>
      </c>
      <c r="B76" s="20" t="s">
        <v>213</v>
      </c>
      <c r="C76" s="45" t="s">
        <v>20</v>
      </c>
      <c r="D76" s="54">
        <v>2</v>
      </c>
      <c r="E76" s="21"/>
      <c r="F76" s="21">
        <f t="shared" si="1"/>
        <v>0</v>
      </c>
      <c r="G76" s="33" t="s">
        <v>106</v>
      </c>
    </row>
    <row r="77" spans="1:7" s="32" customFormat="1" x14ac:dyDescent="0.45">
      <c r="A77" s="55" t="s">
        <v>67</v>
      </c>
      <c r="B77" s="34" t="s">
        <v>214</v>
      </c>
      <c r="C77" s="19" t="s">
        <v>6</v>
      </c>
      <c r="D77" s="56">
        <v>0.8</v>
      </c>
      <c r="E77" s="21"/>
      <c r="F77" s="21">
        <f t="shared" si="1"/>
        <v>0</v>
      </c>
      <c r="G77" s="33" t="s">
        <v>107</v>
      </c>
    </row>
    <row r="78" spans="1:7" s="32" customFormat="1" x14ac:dyDescent="0.45">
      <c r="A78" s="44" t="s">
        <v>47</v>
      </c>
      <c r="B78" s="20" t="s">
        <v>215</v>
      </c>
      <c r="C78" s="45" t="s">
        <v>20</v>
      </c>
      <c r="D78" s="54">
        <v>1</v>
      </c>
      <c r="E78" s="21"/>
      <c r="F78" s="21">
        <f t="shared" si="1"/>
        <v>0</v>
      </c>
      <c r="G78" s="33" t="s">
        <v>106</v>
      </c>
    </row>
    <row r="79" spans="1:7" s="32" customFormat="1" x14ac:dyDescent="0.45">
      <c r="A79" s="55" t="s">
        <v>68</v>
      </c>
      <c r="B79" s="34" t="s">
        <v>216</v>
      </c>
      <c r="C79" s="19" t="s">
        <v>6</v>
      </c>
      <c r="D79" s="56">
        <v>0.4</v>
      </c>
      <c r="E79" s="21"/>
      <c r="F79" s="21">
        <f t="shared" si="1"/>
        <v>0</v>
      </c>
      <c r="G79" s="33" t="s">
        <v>107</v>
      </c>
    </row>
    <row r="80" spans="1:7" s="32" customFormat="1" ht="16.5" x14ac:dyDescent="0.45">
      <c r="A80" s="55" t="s">
        <v>48</v>
      </c>
      <c r="B80" s="34" t="s">
        <v>217</v>
      </c>
      <c r="C80" s="19" t="s">
        <v>110</v>
      </c>
      <c r="D80" s="58">
        <v>12.5</v>
      </c>
      <c r="E80" s="21"/>
      <c r="F80" s="21">
        <f t="shared" si="1"/>
        <v>0</v>
      </c>
      <c r="G80" s="33" t="s">
        <v>106</v>
      </c>
    </row>
    <row r="81" spans="1:7" s="32" customFormat="1" x14ac:dyDescent="0.45">
      <c r="A81" s="44" t="s">
        <v>74</v>
      </c>
      <c r="B81" s="84" t="s">
        <v>218</v>
      </c>
      <c r="C81" s="45" t="s">
        <v>20</v>
      </c>
      <c r="D81" s="58">
        <v>1</v>
      </c>
      <c r="E81" s="21"/>
      <c r="F81" s="21">
        <f t="shared" si="1"/>
        <v>0</v>
      </c>
      <c r="G81" s="33" t="s">
        <v>106</v>
      </c>
    </row>
    <row r="82" spans="1:7" s="32" customFormat="1" x14ac:dyDescent="0.45">
      <c r="A82" s="44" t="s">
        <v>49</v>
      </c>
      <c r="B82" s="84" t="s">
        <v>219</v>
      </c>
      <c r="C82" s="45" t="s">
        <v>20</v>
      </c>
      <c r="D82" s="58">
        <v>2</v>
      </c>
      <c r="E82" s="21"/>
      <c r="F82" s="21">
        <f t="shared" si="1"/>
        <v>0</v>
      </c>
      <c r="G82" s="33" t="s">
        <v>106</v>
      </c>
    </row>
    <row r="83" spans="1:7" s="32" customFormat="1" x14ac:dyDescent="0.45">
      <c r="A83" s="44" t="s">
        <v>75</v>
      </c>
      <c r="B83" s="84" t="s">
        <v>220</v>
      </c>
      <c r="C83" s="45" t="s">
        <v>20</v>
      </c>
      <c r="D83" s="58">
        <v>2</v>
      </c>
      <c r="E83" s="21"/>
      <c r="F83" s="21">
        <f t="shared" si="1"/>
        <v>0</v>
      </c>
      <c r="G83" s="33" t="s">
        <v>106</v>
      </c>
    </row>
    <row r="84" spans="1:7" s="32" customFormat="1" x14ac:dyDescent="0.45">
      <c r="A84" s="44" t="s">
        <v>77</v>
      </c>
      <c r="B84" s="84" t="s">
        <v>221</v>
      </c>
      <c r="C84" s="45" t="s">
        <v>4</v>
      </c>
      <c r="D84" s="58">
        <v>2</v>
      </c>
      <c r="E84" s="21"/>
      <c r="F84" s="21">
        <f t="shared" si="1"/>
        <v>0</v>
      </c>
      <c r="G84" s="33" t="s">
        <v>106</v>
      </c>
    </row>
    <row r="85" spans="1:7" s="32" customFormat="1" ht="16.5" x14ac:dyDescent="0.45">
      <c r="A85" s="44" t="s">
        <v>50</v>
      </c>
      <c r="B85" s="20" t="s">
        <v>222</v>
      </c>
      <c r="C85" s="45" t="s">
        <v>109</v>
      </c>
      <c r="D85" s="43">
        <v>0.08</v>
      </c>
      <c r="E85" s="21"/>
      <c r="F85" s="21">
        <f t="shared" si="1"/>
        <v>0</v>
      </c>
      <c r="G85" s="33" t="s">
        <v>106</v>
      </c>
    </row>
    <row r="86" spans="1:7" s="32" customFormat="1" x14ac:dyDescent="0.45">
      <c r="A86" s="37"/>
      <c r="B86" s="79" t="s">
        <v>138</v>
      </c>
      <c r="C86" s="93"/>
      <c r="D86" s="93"/>
      <c r="E86" s="21"/>
      <c r="F86" s="21"/>
      <c r="G86" s="33" t="s">
        <v>106</v>
      </c>
    </row>
    <row r="87" spans="1:7" s="32" customFormat="1" x14ac:dyDescent="0.45">
      <c r="A87" s="44" t="s">
        <v>78</v>
      </c>
      <c r="B87" s="84" t="s">
        <v>223</v>
      </c>
      <c r="C87" s="45" t="s">
        <v>11</v>
      </c>
      <c r="D87" s="54">
        <v>4</v>
      </c>
      <c r="E87" s="21"/>
      <c r="F87" s="21">
        <f t="shared" si="1"/>
        <v>0</v>
      </c>
      <c r="G87" s="33" t="s">
        <v>106</v>
      </c>
    </row>
    <row r="88" spans="1:7" s="32" customFormat="1" x14ac:dyDescent="0.45">
      <c r="A88" s="55" t="s">
        <v>79</v>
      </c>
      <c r="B88" s="34" t="s">
        <v>224</v>
      </c>
      <c r="C88" s="19" t="s">
        <v>6</v>
      </c>
      <c r="D88" s="56">
        <v>13</v>
      </c>
      <c r="E88" s="21"/>
      <c r="F88" s="21">
        <f t="shared" si="1"/>
        <v>0</v>
      </c>
      <c r="G88" s="33" t="s">
        <v>106</v>
      </c>
    </row>
    <row r="89" spans="1:7" s="32" customFormat="1" x14ac:dyDescent="0.45">
      <c r="A89" s="55" t="s">
        <v>80</v>
      </c>
      <c r="B89" s="34" t="s">
        <v>139</v>
      </c>
      <c r="C89" s="19" t="s">
        <v>6</v>
      </c>
      <c r="D89" s="56">
        <v>12</v>
      </c>
      <c r="E89" s="21"/>
      <c r="F89" s="21">
        <f t="shared" si="1"/>
        <v>0</v>
      </c>
      <c r="G89" s="33" t="s">
        <v>106</v>
      </c>
    </row>
    <row r="90" spans="1:7" s="32" customFormat="1" x14ac:dyDescent="0.45">
      <c r="A90" s="55" t="s">
        <v>81</v>
      </c>
      <c r="B90" s="34" t="s">
        <v>225</v>
      </c>
      <c r="C90" s="19" t="s">
        <v>6</v>
      </c>
      <c r="D90" s="56">
        <v>15</v>
      </c>
      <c r="E90" s="21"/>
      <c r="F90" s="21">
        <f t="shared" si="1"/>
        <v>0</v>
      </c>
      <c r="G90" s="33" t="s">
        <v>106</v>
      </c>
    </row>
    <row r="91" spans="1:7" s="32" customFormat="1" x14ac:dyDescent="0.45">
      <c r="A91" s="55" t="s">
        <v>82</v>
      </c>
      <c r="B91" s="34" t="s">
        <v>226</v>
      </c>
      <c r="C91" s="19" t="s">
        <v>6</v>
      </c>
      <c r="D91" s="56">
        <v>5</v>
      </c>
      <c r="E91" s="21"/>
      <c r="F91" s="21">
        <f t="shared" si="1"/>
        <v>0</v>
      </c>
      <c r="G91" s="33" t="s">
        <v>106</v>
      </c>
    </row>
    <row r="92" spans="1:7" s="32" customFormat="1" x14ac:dyDescent="0.45">
      <c r="A92" s="55" t="s">
        <v>83</v>
      </c>
      <c r="B92" s="20" t="s">
        <v>227</v>
      </c>
      <c r="C92" s="45" t="s">
        <v>6</v>
      </c>
      <c r="D92" s="54">
        <v>20</v>
      </c>
      <c r="E92" s="21"/>
      <c r="F92" s="21">
        <f t="shared" si="1"/>
        <v>0</v>
      </c>
      <c r="G92" s="33" t="s">
        <v>106</v>
      </c>
    </row>
    <row r="93" spans="1:7" s="32" customFormat="1" x14ac:dyDescent="0.45">
      <c r="A93" s="55" t="s">
        <v>84</v>
      </c>
      <c r="B93" s="95" t="s">
        <v>228</v>
      </c>
      <c r="C93" s="21" t="s">
        <v>4</v>
      </c>
      <c r="D93" s="21">
        <v>1.13445</v>
      </c>
      <c r="E93" s="21"/>
      <c r="F93" s="21">
        <f t="shared" si="1"/>
        <v>0</v>
      </c>
      <c r="G93" s="33" t="s">
        <v>106</v>
      </c>
    </row>
    <row r="94" spans="1:7" s="32" customFormat="1" x14ac:dyDescent="0.45">
      <c r="A94" s="55" t="s">
        <v>85</v>
      </c>
      <c r="B94" s="34" t="s">
        <v>229</v>
      </c>
      <c r="C94" s="19" t="s">
        <v>11</v>
      </c>
      <c r="D94" s="58">
        <v>1</v>
      </c>
      <c r="E94" s="21"/>
      <c r="F94" s="21">
        <f t="shared" si="1"/>
        <v>0</v>
      </c>
      <c r="G94" s="33" t="s">
        <v>106</v>
      </c>
    </row>
    <row r="95" spans="1:7" s="32" customFormat="1" x14ac:dyDescent="0.45">
      <c r="A95" s="55" t="s">
        <v>86</v>
      </c>
      <c r="B95" s="20" t="s">
        <v>230</v>
      </c>
      <c r="C95" s="45" t="s">
        <v>11</v>
      </c>
      <c r="D95" s="58">
        <v>1</v>
      </c>
      <c r="E95" s="21"/>
      <c r="F95" s="21">
        <f t="shared" si="1"/>
        <v>0</v>
      </c>
      <c r="G95" s="33" t="s">
        <v>106</v>
      </c>
    </row>
    <row r="96" spans="1:7" s="32" customFormat="1" x14ac:dyDescent="0.45">
      <c r="A96" s="55" t="s">
        <v>90</v>
      </c>
      <c r="B96" s="20" t="s">
        <v>231</v>
      </c>
      <c r="C96" s="45" t="s">
        <v>11</v>
      </c>
      <c r="D96" s="58">
        <v>1</v>
      </c>
      <c r="E96" s="21"/>
      <c r="F96" s="21">
        <f t="shared" si="1"/>
        <v>0</v>
      </c>
      <c r="G96" s="33" t="s">
        <v>106</v>
      </c>
    </row>
    <row r="97" spans="1:7" s="32" customFormat="1" x14ac:dyDescent="0.45">
      <c r="A97" s="55" t="s">
        <v>92</v>
      </c>
      <c r="B97" s="20" t="s">
        <v>232</v>
      </c>
      <c r="C97" s="45" t="s">
        <v>11</v>
      </c>
      <c r="D97" s="58">
        <v>2</v>
      </c>
      <c r="E97" s="21"/>
      <c r="F97" s="21">
        <f t="shared" ref="F97:F104" si="2">D97*E97</f>
        <v>0</v>
      </c>
      <c r="G97" s="33" t="s">
        <v>106</v>
      </c>
    </row>
    <row r="98" spans="1:7" s="32" customFormat="1" x14ac:dyDescent="0.45">
      <c r="A98" s="55" t="s">
        <v>93</v>
      </c>
      <c r="B98" s="20" t="s">
        <v>233</v>
      </c>
      <c r="C98" s="45" t="s">
        <v>11</v>
      </c>
      <c r="D98" s="58">
        <v>1</v>
      </c>
      <c r="E98" s="21"/>
      <c r="F98" s="21">
        <f t="shared" si="2"/>
        <v>0</v>
      </c>
      <c r="G98" s="33" t="s">
        <v>106</v>
      </c>
    </row>
    <row r="99" spans="1:7" s="32" customFormat="1" x14ac:dyDescent="0.45">
      <c r="A99" s="55" t="s">
        <v>96</v>
      </c>
      <c r="B99" s="20" t="s">
        <v>234</v>
      </c>
      <c r="C99" s="45" t="s">
        <v>11</v>
      </c>
      <c r="D99" s="58">
        <v>1</v>
      </c>
      <c r="E99" s="21"/>
      <c r="F99" s="21">
        <f t="shared" si="2"/>
        <v>0</v>
      </c>
      <c r="G99" s="33" t="s">
        <v>106</v>
      </c>
    </row>
    <row r="100" spans="1:7" s="32" customFormat="1" x14ac:dyDescent="0.45">
      <c r="A100" s="55" t="s">
        <v>97</v>
      </c>
      <c r="B100" s="20" t="s">
        <v>235</v>
      </c>
      <c r="C100" s="45" t="s">
        <v>4</v>
      </c>
      <c r="D100" s="57">
        <v>1.3913999999999999E-2</v>
      </c>
      <c r="E100" s="21"/>
      <c r="F100" s="21">
        <f t="shared" si="2"/>
        <v>0</v>
      </c>
      <c r="G100" s="33" t="s">
        <v>106</v>
      </c>
    </row>
    <row r="101" spans="1:7" s="32" customFormat="1" x14ac:dyDescent="0.45">
      <c r="A101" s="55" t="s">
        <v>98</v>
      </c>
      <c r="B101" s="20" t="s">
        <v>236</v>
      </c>
      <c r="C101" s="45" t="s">
        <v>13</v>
      </c>
      <c r="D101" s="58">
        <v>1</v>
      </c>
      <c r="E101" s="21"/>
      <c r="F101" s="21">
        <f t="shared" si="2"/>
        <v>0</v>
      </c>
      <c r="G101" s="33" t="s">
        <v>106</v>
      </c>
    </row>
    <row r="102" spans="1:7" s="32" customFormat="1" x14ac:dyDescent="0.45">
      <c r="A102" s="55" t="s">
        <v>95</v>
      </c>
      <c r="B102" s="20" t="s">
        <v>237</v>
      </c>
      <c r="C102" s="45" t="s">
        <v>13</v>
      </c>
      <c r="D102" s="58">
        <v>1</v>
      </c>
      <c r="E102" s="21"/>
      <c r="F102" s="21">
        <f t="shared" si="2"/>
        <v>0</v>
      </c>
      <c r="G102" s="33" t="s">
        <v>106</v>
      </c>
    </row>
    <row r="103" spans="1:7" s="32" customFormat="1" x14ac:dyDescent="0.45">
      <c r="A103" s="55" t="s">
        <v>99</v>
      </c>
      <c r="B103" s="20" t="s">
        <v>238</v>
      </c>
      <c r="C103" s="45" t="s">
        <v>13</v>
      </c>
      <c r="D103" s="58">
        <v>2</v>
      </c>
      <c r="E103" s="21"/>
      <c r="F103" s="21">
        <f t="shared" si="2"/>
        <v>0</v>
      </c>
      <c r="G103" s="33" t="s">
        <v>106</v>
      </c>
    </row>
    <row r="104" spans="1:7" s="32" customFormat="1" x14ac:dyDescent="0.45">
      <c r="A104" s="55" t="s">
        <v>100</v>
      </c>
      <c r="B104" s="20" t="s">
        <v>239</v>
      </c>
      <c r="C104" s="45" t="s">
        <v>4</v>
      </c>
      <c r="D104" s="54">
        <v>2.5</v>
      </c>
      <c r="E104" s="21"/>
      <c r="F104" s="21">
        <f t="shared" si="2"/>
        <v>0</v>
      </c>
      <c r="G104" s="33" t="s">
        <v>106</v>
      </c>
    </row>
    <row r="105" spans="1:7" s="32" customFormat="1" x14ac:dyDescent="0.45">
      <c r="A105" s="67"/>
      <c r="B105" s="96" t="s">
        <v>124</v>
      </c>
      <c r="C105" s="65"/>
      <c r="D105" s="87"/>
      <c r="E105" s="109"/>
      <c r="F105" s="108"/>
      <c r="G105" s="33" t="s">
        <v>106</v>
      </c>
    </row>
    <row r="106" spans="1:7" s="32" customFormat="1" x14ac:dyDescent="0.45">
      <c r="A106" s="101" t="s">
        <v>33</v>
      </c>
      <c r="B106" s="80" t="s">
        <v>240</v>
      </c>
      <c r="C106" s="73" t="s">
        <v>6</v>
      </c>
      <c r="D106" s="74">
        <v>47</v>
      </c>
      <c r="E106" s="109"/>
      <c r="F106" s="109">
        <f>D106*E106</f>
        <v>0</v>
      </c>
      <c r="G106" s="33" t="s">
        <v>106</v>
      </c>
    </row>
    <row r="107" spans="1:7" s="32" customFormat="1" ht="16.5" x14ac:dyDescent="0.45">
      <c r="A107" s="81" t="s">
        <v>30</v>
      </c>
      <c r="B107" s="82" t="s">
        <v>140</v>
      </c>
      <c r="C107" s="83" t="s">
        <v>109</v>
      </c>
      <c r="D107" s="102">
        <v>1.81</v>
      </c>
      <c r="E107" s="110"/>
      <c r="F107" s="110">
        <f>D107*E107</f>
        <v>0</v>
      </c>
      <c r="G107" s="33" t="s">
        <v>106</v>
      </c>
    </row>
    <row r="108" spans="1:7" s="32" customFormat="1" ht="16.5" x14ac:dyDescent="0.45">
      <c r="A108" s="106" t="s">
        <v>31</v>
      </c>
      <c r="B108" s="88" t="s">
        <v>241</v>
      </c>
      <c r="C108" s="40" t="s">
        <v>109</v>
      </c>
      <c r="D108" s="42">
        <v>1.81</v>
      </c>
      <c r="E108" s="110"/>
      <c r="F108" s="110">
        <f t="shared" ref="F108:F171" si="3">D108*E108</f>
        <v>0</v>
      </c>
      <c r="G108" s="33" t="s">
        <v>106</v>
      </c>
    </row>
    <row r="109" spans="1:7" s="32" customFormat="1" ht="16.5" x14ac:dyDescent="0.45">
      <c r="A109" s="55" t="s">
        <v>94</v>
      </c>
      <c r="B109" s="80" t="s">
        <v>242</v>
      </c>
      <c r="C109" s="19" t="s">
        <v>109</v>
      </c>
      <c r="D109" s="78">
        <v>36.479999999999997</v>
      </c>
      <c r="E109" s="110"/>
      <c r="F109" s="110">
        <f t="shared" si="3"/>
        <v>0</v>
      </c>
      <c r="G109" s="33" t="s">
        <v>106</v>
      </c>
    </row>
    <row r="110" spans="1:7" s="32" customFormat="1" ht="16.5" x14ac:dyDescent="0.45">
      <c r="A110" s="55" t="s">
        <v>19</v>
      </c>
      <c r="B110" s="80" t="s">
        <v>243</v>
      </c>
      <c r="C110" s="19" t="s">
        <v>109</v>
      </c>
      <c r="D110" s="76">
        <v>4.05</v>
      </c>
      <c r="E110" s="110"/>
      <c r="F110" s="110">
        <f t="shared" si="3"/>
        <v>0</v>
      </c>
      <c r="G110" s="33" t="s">
        <v>106</v>
      </c>
    </row>
    <row r="111" spans="1:7" s="32" customFormat="1" ht="16.5" x14ac:dyDescent="0.45">
      <c r="A111" s="106" t="s">
        <v>15</v>
      </c>
      <c r="B111" s="88" t="s">
        <v>141</v>
      </c>
      <c r="C111" s="40" t="s">
        <v>109</v>
      </c>
      <c r="D111" s="42">
        <v>3.645</v>
      </c>
      <c r="E111" s="110"/>
      <c r="F111" s="110">
        <f t="shared" si="3"/>
        <v>0</v>
      </c>
      <c r="G111" s="33" t="s">
        <v>106</v>
      </c>
    </row>
    <row r="112" spans="1:7" s="32" customFormat="1" ht="16.5" x14ac:dyDescent="0.45">
      <c r="A112" s="55" t="s">
        <v>27</v>
      </c>
      <c r="B112" s="88" t="s">
        <v>244</v>
      </c>
      <c r="C112" s="19" t="s">
        <v>109</v>
      </c>
      <c r="D112" s="76">
        <v>0.40500000000000003</v>
      </c>
      <c r="E112" s="110"/>
      <c r="F112" s="110">
        <f t="shared" si="3"/>
        <v>0</v>
      </c>
      <c r="G112" s="33" t="s">
        <v>106</v>
      </c>
    </row>
    <row r="113" spans="1:7" s="32" customFormat="1" x14ac:dyDescent="0.45">
      <c r="A113" s="55" t="s">
        <v>21</v>
      </c>
      <c r="B113" s="80" t="s">
        <v>142</v>
      </c>
      <c r="C113" s="19" t="s">
        <v>4</v>
      </c>
      <c r="D113" s="76">
        <v>79.033500000000004</v>
      </c>
      <c r="E113" s="110"/>
      <c r="F113" s="110">
        <f t="shared" si="3"/>
        <v>0</v>
      </c>
      <c r="G113" s="33" t="s">
        <v>106</v>
      </c>
    </row>
    <row r="114" spans="1:7" s="32" customFormat="1" ht="16.5" x14ac:dyDescent="0.45">
      <c r="A114" s="55" t="s">
        <v>42</v>
      </c>
      <c r="B114" s="31" t="s">
        <v>245</v>
      </c>
      <c r="C114" s="19" t="s">
        <v>109</v>
      </c>
      <c r="D114" s="60">
        <v>11.11</v>
      </c>
      <c r="E114" s="110"/>
      <c r="F114" s="110">
        <f t="shared" si="3"/>
        <v>0</v>
      </c>
      <c r="G114" s="33" t="s">
        <v>106</v>
      </c>
    </row>
    <row r="115" spans="1:7" s="32" customFormat="1" ht="16.5" x14ac:dyDescent="0.45">
      <c r="A115" s="72" t="s">
        <v>37</v>
      </c>
      <c r="B115" s="90" t="s">
        <v>246</v>
      </c>
      <c r="C115" s="73" t="s">
        <v>109</v>
      </c>
      <c r="D115" s="76">
        <v>11.11</v>
      </c>
      <c r="E115" s="110"/>
      <c r="F115" s="110">
        <f t="shared" si="3"/>
        <v>0</v>
      </c>
      <c r="G115" s="33" t="s">
        <v>106</v>
      </c>
    </row>
    <row r="116" spans="1:7" s="32" customFormat="1" ht="16.5" x14ac:dyDescent="0.45">
      <c r="A116" s="55" t="s">
        <v>38</v>
      </c>
      <c r="B116" s="31" t="s">
        <v>247</v>
      </c>
      <c r="C116" s="19" t="s">
        <v>109</v>
      </c>
      <c r="D116" s="60">
        <v>3.5</v>
      </c>
      <c r="E116" s="110"/>
      <c r="F116" s="110">
        <f t="shared" si="3"/>
        <v>0</v>
      </c>
      <c r="G116" s="33" t="s">
        <v>106</v>
      </c>
    </row>
    <row r="117" spans="1:7" s="32" customFormat="1" ht="16.5" x14ac:dyDescent="0.45">
      <c r="A117" s="55" t="s">
        <v>34</v>
      </c>
      <c r="B117" s="31" t="s">
        <v>248</v>
      </c>
      <c r="C117" s="19" t="s">
        <v>109</v>
      </c>
      <c r="D117" s="60">
        <v>17.68</v>
      </c>
      <c r="E117" s="110"/>
      <c r="F117" s="110">
        <f t="shared" si="3"/>
        <v>0</v>
      </c>
      <c r="G117" s="33" t="s">
        <v>106</v>
      </c>
    </row>
    <row r="118" spans="1:7" s="32" customFormat="1" ht="16.5" x14ac:dyDescent="0.45">
      <c r="A118" s="55" t="s">
        <v>22</v>
      </c>
      <c r="B118" s="34" t="s">
        <v>249</v>
      </c>
      <c r="C118" s="19" t="s">
        <v>109</v>
      </c>
      <c r="D118" s="43">
        <v>0.73</v>
      </c>
      <c r="E118" s="110"/>
      <c r="F118" s="110">
        <f t="shared" si="3"/>
        <v>0</v>
      </c>
      <c r="G118" s="33" t="s">
        <v>106</v>
      </c>
    </row>
    <row r="119" spans="1:7" s="32" customFormat="1" ht="16.5" x14ac:dyDescent="0.45">
      <c r="A119" s="55" t="s">
        <v>23</v>
      </c>
      <c r="B119" s="34" t="s">
        <v>250</v>
      </c>
      <c r="C119" s="19" t="s">
        <v>110</v>
      </c>
      <c r="D119" s="56">
        <v>18.100000000000001</v>
      </c>
      <c r="E119" s="110"/>
      <c r="F119" s="110">
        <f t="shared" si="3"/>
        <v>0</v>
      </c>
      <c r="G119" s="33" t="s">
        <v>106</v>
      </c>
    </row>
    <row r="120" spans="1:7" s="32" customFormat="1" ht="16.5" x14ac:dyDescent="0.45">
      <c r="A120" s="55" t="s">
        <v>24</v>
      </c>
      <c r="B120" s="34" t="s">
        <v>251</v>
      </c>
      <c r="C120" s="19" t="s">
        <v>110</v>
      </c>
      <c r="D120" s="56">
        <v>18.100000000000001</v>
      </c>
      <c r="E120" s="110"/>
      <c r="F120" s="110">
        <f t="shared" si="3"/>
        <v>0</v>
      </c>
      <c r="G120" s="33" t="s">
        <v>106</v>
      </c>
    </row>
    <row r="121" spans="1:7" s="32" customFormat="1" ht="16.5" x14ac:dyDescent="0.45">
      <c r="A121" s="44" t="s">
        <v>35</v>
      </c>
      <c r="B121" s="20" t="s">
        <v>121</v>
      </c>
      <c r="C121" s="45" t="s">
        <v>110</v>
      </c>
      <c r="D121" s="46">
        <v>20.52</v>
      </c>
      <c r="E121" s="110"/>
      <c r="F121" s="110">
        <f t="shared" si="3"/>
        <v>0</v>
      </c>
      <c r="G121" s="33" t="s">
        <v>106</v>
      </c>
    </row>
    <row r="122" spans="1:7" s="32" customFormat="1" ht="16.5" x14ac:dyDescent="0.45">
      <c r="A122" s="39" t="s">
        <v>39</v>
      </c>
      <c r="B122" s="20" t="s">
        <v>252</v>
      </c>
      <c r="C122" s="40" t="s">
        <v>109</v>
      </c>
      <c r="D122" s="103">
        <v>1.72</v>
      </c>
      <c r="E122" s="110"/>
      <c r="F122" s="110">
        <f t="shared" si="3"/>
        <v>0</v>
      </c>
      <c r="G122" s="33" t="s">
        <v>106</v>
      </c>
    </row>
    <row r="123" spans="1:7" s="32" customFormat="1" x14ac:dyDescent="0.45">
      <c r="A123" s="39" t="s">
        <v>57</v>
      </c>
      <c r="B123" s="20" t="s">
        <v>119</v>
      </c>
      <c r="C123" s="45" t="s">
        <v>11</v>
      </c>
      <c r="D123" s="54">
        <v>1</v>
      </c>
      <c r="E123" s="110"/>
      <c r="F123" s="110">
        <f t="shared" si="3"/>
        <v>0</v>
      </c>
      <c r="G123" s="33" t="s">
        <v>108</v>
      </c>
    </row>
    <row r="124" spans="1:7" s="32" customFormat="1" ht="16.5" x14ac:dyDescent="0.45">
      <c r="A124" s="44" t="s">
        <v>32</v>
      </c>
      <c r="B124" s="20" t="s">
        <v>253</v>
      </c>
      <c r="C124" s="19" t="s">
        <v>110</v>
      </c>
      <c r="D124" s="58">
        <v>20.3</v>
      </c>
      <c r="E124" s="110"/>
      <c r="F124" s="110">
        <f t="shared" si="3"/>
        <v>0</v>
      </c>
      <c r="G124" s="33" t="s">
        <v>106</v>
      </c>
    </row>
    <row r="125" spans="1:7" s="32" customFormat="1" x14ac:dyDescent="0.45">
      <c r="A125" s="44" t="s">
        <v>143</v>
      </c>
      <c r="B125" s="88" t="s">
        <v>254</v>
      </c>
      <c r="C125" s="40" t="s">
        <v>6</v>
      </c>
      <c r="D125" s="41">
        <v>5.5</v>
      </c>
      <c r="E125" s="110"/>
      <c r="F125" s="110">
        <f t="shared" si="3"/>
        <v>0</v>
      </c>
      <c r="G125" s="33" t="s">
        <v>107</v>
      </c>
    </row>
    <row r="126" spans="1:7" s="32" customFormat="1" ht="16.5" x14ac:dyDescent="0.45">
      <c r="A126" s="55" t="s">
        <v>28</v>
      </c>
      <c r="B126" s="34" t="s">
        <v>255</v>
      </c>
      <c r="C126" s="19" t="s">
        <v>110</v>
      </c>
      <c r="D126" s="43">
        <v>3.75</v>
      </c>
      <c r="E126" s="110"/>
      <c r="F126" s="110">
        <f t="shared" si="3"/>
        <v>0</v>
      </c>
      <c r="G126" s="33" t="s">
        <v>106</v>
      </c>
    </row>
    <row r="127" spans="1:7" s="32" customFormat="1" x14ac:dyDescent="0.45">
      <c r="A127" s="55" t="s">
        <v>40</v>
      </c>
      <c r="B127" s="34" t="s">
        <v>256</v>
      </c>
      <c r="C127" s="19" t="s">
        <v>6</v>
      </c>
      <c r="D127" s="56">
        <v>19</v>
      </c>
      <c r="E127" s="110"/>
      <c r="F127" s="110">
        <f t="shared" si="3"/>
        <v>0</v>
      </c>
      <c r="G127" s="33" t="s">
        <v>106</v>
      </c>
    </row>
    <row r="128" spans="1:7" s="32" customFormat="1" x14ac:dyDescent="0.45">
      <c r="A128" s="55" t="s">
        <v>60</v>
      </c>
      <c r="B128" s="34" t="s">
        <v>182</v>
      </c>
      <c r="C128" s="19" t="s">
        <v>6</v>
      </c>
      <c r="D128" s="56">
        <v>18.905000000000001</v>
      </c>
      <c r="E128" s="110"/>
      <c r="F128" s="110">
        <f t="shared" si="3"/>
        <v>0</v>
      </c>
      <c r="G128" s="33" t="s">
        <v>107</v>
      </c>
    </row>
    <row r="129" spans="1:7" s="32" customFormat="1" x14ac:dyDescent="0.45">
      <c r="A129" s="44" t="s">
        <v>36</v>
      </c>
      <c r="B129" s="34" t="s">
        <v>183</v>
      </c>
      <c r="C129" s="45" t="s">
        <v>6</v>
      </c>
      <c r="D129" s="54">
        <v>19</v>
      </c>
      <c r="E129" s="110"/>
      <c r="F129" s="110">
        <f t="shared" si="3"/>
        <v>0</v>
      </c>
      <c r="G129" s="33" t="s">
        <v>106</v>
      </c>
    </row>
    <row r="130" spans="1:7" s="32" customFormat="1" x14ac:dyDescent="0.45">
      <c r="A130" s="55" t="s">
        <v>25</v>
      </c>
      <c r="B130" s="34" t="s">
        <v>257</v>
      </c>
      <c r="C130" s="19" t="s">
        <v>6</v>
      </c>
      <c r="D130" s="56">
        <v>19</v>
      </c>
      <c r="E130" s="110"/>
      <c r="F130" s="110">
        <f t="shared" si="3"/>
        <v>0</v>
      </c>
      <c r="G130" s="33" t="s">
        <v>106</v>
      </c>
    </row>
    <row r="131" spans="1:7" s="32" customFormat="1" x14ac:dyDescent="0.45">
      <c r="A131" s="55" t="s">
        <v>26</v>
      </c>
      <c r="B131" s="34" t="s">
        <v>258</v>
      </c>
      <c r="C131" s="19" t="s">
        <v>6</v>
      </c>
      <c r="D131" s="56">
        <v>3</v>
      </c>
      <c r="E131" s="110"/>
      <c r="F131" s="110">
        <f t="shared" si="3"/>
        <v>0</v>
      </c>
      <c r="G131" s="33" t="s">
        <v>106</v>
      </c>
    </row>
    <row r="132" spans="1:7" s="32" customFormat="1" x14ac:dyDescent="0.45">
      <c r="A132" s="55" t="s">
        <v>63</v>
      </c>
      <c r="B132" s="34" t="s">
        <v>185</v>
      </c>
      <c r="C132" s="19" t="s">
        <v>6</v>
      </c>
      <c r="D132" s="56">
        <v>2.9969999999999999</v>
      </c>
      <c r="E132" s="110"/>
      <c r="F132" s="110">
        <f t="shared" si="3"/>
        <v>0</v>
      </c>
      <c r="G132" s="33" t="s">
        <v>107</v>
      </c>
    </row>
    <row r="133" spans="1:7" s="32" customFormat="1" x14ac:dyDescent="0.45">
      <c r="A133" s="44" t="s">
        <v>41</v>
      </c>
      <c r="B133" s="34" t="s">
        <v>259</v>
      </c>
      <c r="C133" s="45" t="s">
        <v>6</v>
      </c>
      <c r="D133" s="54">
        <v>3</v>
      </c>
      <c r="E133" s="110"/>
      <c r="F133" s="110">
        <f t="shared" si="3"/>
        <v>0</v>
      </c>
      <c r="G133" s="33" t="s">
        <v>106</v>
      </c>
    </row>
    <row r="134" spans="1:7" s="32" customFormat="1" x14ac:dyDescent="0.45">
      <c r="A134" s="55" t="s">
        <v>43</v>
      </c>
      <c r="B134" s="34" t="s">
        <v>260</v>
      </c>
      <c r="C134" s="19" t="s">
        <v>6</v>
      </c>
      <c r="D134" s="56">
        <v>3</v>
      </c>
      <c r="E134" s="110"/>
      <c r="F134" s="110">
        <f t="shared" si="3"/>
        <v>0</v>
      </c>
      <c r="G134" s="33" t="s">
        <v>106</v>
      </c>
    </row>
    <row r="135" spans="1:7" s="32" customFormat="1" x14ac:dyDescent="0.45">
      <c r="A135" s="55" t="s">
        <v>44</v>
      </c>
      <c r="B135" s="34" t="s">
        <v>261</v>
      </c>
      <c r="C135" s="19" t="s">
        <v>6</v>
      </c>
      <c r="D135" s="56">
        <v>3</v>
      </c>
      <c r="E135" s="110"/>
      <c r="F135" s="110">
        <f t="shared" si="3"/>
        <v>0</v>
      </c>
      <c r="G135" s="33" t="s">
        <v>106</v>
      </c>
    </row>
    <row r="136" spans="1:7" s="32" customFormat="1" x14ac:dyDescent="0.45">
      <c r="A136" s="55" t="s">
        <v>65</v>
      </c>
      <c r="B136" s="34" t="s">
        <v>188</v>
      </c>
      <c r="C136" s="19" t="s">
        <v>6</v>
      </c>
      <c r="D136" s="56">
        <v>3</v>
      </c>
      <c r="E136" s="110"/>
      <c r="F136" s="110">
        <f t="shared" si="3"/>
        <v>0</v>
      </c>
      <c r="G136" s="33" t="s">
        <v>107</v>
      </c>
    </row>
    <row r="137" spans="1:7" s="32" customFormat="1" x14ac:dyDescent="0.45">
      <c r="A137" s="44" t="s">
        <v>45</v>
      </c>
      <c r="B137" s="34" t="s">
        <v>262</v>
      </c>
      <c r="C137" s="45" t="s">
        <v>6</v>
      </c>
      <c r="D137" s="54">
        <v>3</v>
      </c>
      <c r="E137" s="110"/>
      <c r="F137" s="110">
        <f t="shared" si="3"/>
        <v>0</v>
      </c>
      <c r="G137" s="33" t="s">
        <v>106</v>
      </c>
    </row>
    <row r="138" spans="1:7" s="32" customFormat="1" x14ac:dyDescent="0.45">
      <c r="A138" s="44" t="s">
        <v>66</v>
      </c>
      <c r="B138" s="20" t="s">
        <v>144</v>
      </c>
      <c r="C138" s="45" t="s">
        <v>6</v>
      </c>
      <c r="D138" s="77">
        <v>5.3999999999999992E-2</v>
      </c>
      <c r="E138" s="110"/>
      <c r="F138" s="110">
        <f t="shared" si="3"/>
        <v>0</v>
      </c>
      <c r="G138" s="33" t="s">
        <v>108</v>
      </c>
    </row>
    <row r="139" spans="1:7" s="32" customFormat="1" x14ac:dyDescent="0.45">
      <c r="A139" s="44" t="s">
        <v>46</v>
      </c>
      <c r="B139" s="20" t="s">
        <v>263</v>
      </c>
      <c r="C139" s="45" t="s">
        <v>6</v>
      </c>
      <c r="D139" s="54">
        <v>3</v>
      </c>
      <c r="E139" s="110"/>
      <c r="F139" s="110">
        <f t="shared" si="3"/>
        <v>0</v>
      </c>
      <c r="G139" s="33" t="s">
        <v>106</v>
      </c>
    </row>
    <row r="140" spans="1:7" s="32" customFormat="1" x14ac:dyDescent="0.45">
      <c r="A140" s="104">
        <v>29</v>
      </c>
      <c r="B140" s="34" t="s">
        <v>264</v>
      </c>
      <c r="C140" s="19" t="s">
        <v>11</v>
      </c>
      <c r="D140" s="58">
        <v>1</v>
      </c>
      <c r="E140" s="110"/>
      <c r="F140" s="110">
        <f t="shared" si="3"/>
        <v>0</v>
      </c>
      <c r="G140" s="33" t="s">
        <v>106</v>
      </c>
    </row>
    <row r="141" spans="1:7" s="32" customFormat="1" x14ac:dyDescent="0.45">
      <c r="A141" s="104" t="s">
        <v>68</v>
      </c>
      <c r="B141" s="34" t="s">
        <v>265</v>
      </c>
      <c r="C141" s="19" t="s">
        <v>11</v>
      </c>
      <c r="D141" s="56">
        <v>1</v>
      </c>
      <c r="E141" s="110"/>
      <c r="F141" s="110">
        <f t="shared" si="3"/>
        <v>0</v>
      </c>
      <c r="G141" s="33" t="s">
        <v>108</v>
      </c>
    </row>
    <row r="142" spans="1:7" s="32" customFormat="1" x14ac:dyDescent="0.45">
      <c r="A142" s="63">
        <v>30</v>
      </c>
      <c r="B142" s="20" t="s">
        <v>145</v>
      </c>
      <c r="C142" s="45" t="s">
        <v>4</v>
      </c>
      <c r="D142" s="61">
        <v>5.7000000000000002E-2</v>
      </c>
      <c r="E142" s="110"/>
      <c r="F142" s="110">
        <f t="shared" si="3"/>
        <v>0</v>
      </c>
      <c r="G142" s="33" t="s">
        <v>106</v>
      </c>
    </row>
    <row r="143" spans="1:7" s="32" customFormat="1" x14ac:dyDescent="0.45">
      <c r="A143" s="63" t="s">
        <v>146</v>
      </c>
      <c r="B143" s="20" t="s">
        <v>147</v>
      </c>
      <c r="C143" s="45" t="s">
        <v>11</v>
      </c>
      <c r="D143" s="46">
        <v>1</v>
      </c>
      <c r="E143" s="110"/>
      <c r="F143" s="110">
        <f t="shared" si="3"/>
        <v>0</v>
      </c>
      <c r="G143" s="33" t="s">
        <v>108</v>
      </c>
    </row>
    <row r="144" spans="1:7" s="32" customFormat="1" x14ac:dyDescent="0.45">
      <c r="A144" s="104">
        <v>31</v>
      </c>
      <c r="B144" s="34" t="s">
        <v>148</v>
      </c>
      <c r="C144" s="19" t="s">
        <v>4</v>
      </c>
      <c r="D144" s="57">
        <v>3.7600000000000001E-2</v>
      </c>
      <c r="E144" s="110"/>
      <c r="F144" s="110">
        <f t="shared" si="3"/>
        <v>0</v>
      </c>
      <c r="G144" s="33" t="s">
        <v>106</v>
      </c>
    </row>
    <row r="145" spans="1:7" s="32" customFormat="1" x14ac:dyDescent="0.45">
      <c r="A145" s="55" t="s">
        <v>49</v>
      </c>
      <c r="B145" s="34" t="s">
        <v>266</v>
      </c>
      <c r="C145" s="19" t="s">
        <v>12</v>
      </c>
      <c r="D145" s="60">
        <v>1.575</v>
      </c>
      <c r="E145" s="110"/>
      <c r="F145" s="110">
        <f t="shared" si="3"/>
        <v>0</v>
      </c>
      <c r="G145" s="33" t="s">
        <v>106</v>
      </c>
    </row>
    <row r="146" spans="1:7" s="32" customFormat="1" x14ac:dyDescent="0.45">
      <c r="A146" s="63">
        <v>33</v>
      </c>
      <c r="B146" s="20" t="s">
        <v>267</v>
      </c>
      <c r="C146" s="45" t="s">
        <v>5</v>
      </c>
      <c r="D146" s="57">
        <v>3.0000000000000005E-3</v>
      </c>
      <c r="E146" s="110"/>
      <c r="F146" s="110">
        <f t="shared" si="3"/>
        <v>0</v>
      </c>
      <c r="G146" s="33" t="s">
        <v>106</v>
      </c>
    </row>
    <row r="147" spans="1:7" s="32" customFormat="1" x14ac:dyDescent="0.45">
      <c r="A147" s="63" t="s">
        <v>76</v>
      </c>
      <c r="B147" s="20" t="s">
        <v>149</v>
      </c>
      <c r="C147" s="45" t="s">
        <v>5</v>
      </c>
      <c r="D147" s="77">
        <v>3.0600000000000007E-3</v>
      </c>
      <c r="E147" s="110"/>
      <c r="F147" s="110">
        <f t="shared" si="3"/>
        <v>0</v>
      </c>
      <c r="G147" s="33" t="s">
        <v>107</v>
      </c>
    </row>
    <row r="148" spans="1:7" s="32" customFormat="1" x14ac:dyDescent="0.45">
      <c r="A148" s="63" t="s">
        <v>150</v>
      </c>
      <c r="B148" s="20" t="s">
        <v>151</v>
      </c>
      <c r="C148" s="45" t="s">
        <v>5</v>
      </c>
      <c r="D148" s="53">
        <v>7.2000000000000015E-5</v>
      </c>
      <c r="E148" s="110"/>
      <c r="F148" s="110">
        <f t="shared" si="3"/>
        <v>0</v>
      </c>
      <c r="G148" s="33" t="s">
        <v>107</v>
      </c>
    </row>
    <row r="149" spans="1:7" s="32" customFormat="1" x14ac:dyDescent="0.45">
      <c r="A149" s="44" t="s">
        <v>77</v>
      </c>
      <c r="B149" s="20" t="s">
        <v>152</v>
      </c>
      <c r="C149" s="45" t="s">
        <v>4</v>
      </c>
      <c r="D149" s="61">
        <v>3.4200000000000001E-2</v>
      </c>
      <c r="E149" s="110"/>
      <c r="F149" s="110">
        <f t="shared" si="3"/>
        <v>0</v>
      </c>
      <c r="G149" s="33" t="s">
        <v>106</v>
      </c>
    </row>
    <row r="150" spans="1:7" s="32" customFormat="1" x14ac:dyDescent="0.45">
      <c r="A150" s="44" t="s">
        <v>89</v>
      </c>
      <c r="B150" s="20" t="s">
        <v>268</v>
      </c>
      <c r="C150" s="45" t="s">
        <v>11</v>
      </c>
      <c r="D150" s="54">
        <v>1</v>
      </c>
      <c r="E150" s="110"/>
      <c r="F150" s="110">
        <f t="shared" si="3"/>
        <v>0</v>
      </c>
      <c r="G150" s="33" t="s">
        <v>107</v>
      </c>
    </row>
    <row r="151" spans="1:7" s="32" customFormat="1" x14ac:dyDescent="0.45">
      <c r="A151" s="44" t="s">
        <v>50</v>
      </c>
      <c r="B151" s="20" t="s">
        <v>153</v>
      </c>
      <c r="C151" s="45" t="s">
        <v>11</v>
      </c>
      <c r="D151" s="58">
        <v>2</v>
      </c>
      <c r="E151" s="110"/>
      <c r="F151" s="110">
        <f t="shared" si="3"/>
        <v>0</v>
      </c>
      <c r="G151" s="33" t="s">
        <v>106</v>
      </c>
    </row>
    <row r="152" spans="1:7" s="32" customFormat="1" x14ac:dyDescent="0.45">
      <c r="A152" s="44" t="s">
        <v>69</v>
      </c>
      <c r="B152" s="20" t="s">
        <v>269</v>
      </c>
      <c r="C152" s="45" t="s">
        <v>11</v>
      </c>
      <c r="D152" s="54">
        <v>1</v>
      </c>
      <c r="E152" s="110"/>
      <c r="F152" s="110">
        <f t="shared" si="3"/>
        <v>0</v>
      </c>
      <c r="G152" s="33" t="s">
        <v>108</v>
      </c>
    </row>
    <row r="153" spans="1:7" s="32" customFormat="1" x14ac:dyDescent="0.45">
      <c r="A153" s="44" t="s">
        <v>78</v>
      </c>
      <c r="B153" s="20" t="s">
        <v>154</v>
      </c>
      <c r="C153" s="45" t="s">
        <v>11</v>
      </c>
      <c r="D153" s="58">
        <v>1</v>
      </c>
      <c r="E153" s="110"/>
      <c r="F153" s="110">
        <f t="shared" si="3"/>
        <v>0</v>
      </c>
      <c r="G153" s="33" t="s">
        <v>106</v>
      </c>
    </row>
    <row r="154" spans="1:7" s="32" customFormat="1" x14ac:dyDescent="0.45">
      <c r="A154" s="44" t="s">
        <v>70</v>
      </c>
      <c r="B154" s="20" t="s">
        <v>270</v>
      </c>
      <c r="C154" s="45" t="s">
        <v>11</v>
      </c>
      <c r="D154" s="54">
        <v>1</v>
      </c>
      <c r="E154" s="110"/>
      <c r="F154" s="110">
        <f t="shared" si="3"/>
        <v>0</v>
      </c>
      <c r="G154" s="33" t="s">
        <v>108</v>
      </c>
    </row>
    <row r="155" spans="1:7" s="32" customFormat="1" x14ac:dyDescent="0.45">
      <c r="A155" s="44" t="s">
        <v>79</v>
      </c>
      <c r="B155" s="20" t="s">
        <v>271</v>
      </c>
      <c r="C155" s="45" t="s">
        <v>4</v>
      </c>
      <c r="D155" s="57">
        <v>2.5000000000000001E-2</v>
      </c>
      <c r="E155" s="110"/>
      <c r="F155" s="110">
        <f t="shared" si="3"/>
        <v>0</v>
      </c>
      <c r="G155" s="33" t="s">
        <v>106</v>
      </c>
    </row>
    <row r="156" spans="1:7" s="32" customFormat="1" x14ac:dyDescent="0.45">
      <c r="A156" s="44" t="s">
        <v>71</v>
      </c>
      <c r="B156" s="20" t="s">
        <v>111</v>
      </c>
      <c r="C156" s="45" t="s">
        <v>11</v>
      </c>
      <c r="D156" s="54">
        <v>1</v>
      </c>
      <c r="E156" s="110"/>
      <c r="F156" s="110">
        <f t="shared" si="3"/>
        <v>0</v>
      </c>
      <c r="G156" s="33" t="s">
        <v>107</v>
      </c>
    </row>
    <row r="157" spans="1:7" s="32" customFormat="1" x14ac:dyDescent="0.45">
      <c r="A157" s="44" t="s">
        <v>80</v>
      </c>
      <c r="B157" s="20" t="s">
        <v>272</v>
      </c>
      <c r="C157" s="45" t="s">
        <v>4</v>
      </c>
      <c r="D157" s="43">
        <v>0.02</v>
      </c>
      <c r="E157" s="110"/>
      <c r="F157" s="110">
        <f t="shared" si="3"/>
        <v>0</v>
      </c>
      <c r="G157" s="33" t="s">
        <v>106</v>
      </c>
    </row>
    <row r="158" spans="1:7" s="32" customFormat="1" x14ac:dyDescent="0.45">
      <c r="A158" s="44" t="s">
        <v>155</v>
      </c>
      <c r="B158" s="20" t="s">
        <v>112</v>
      </c>
      <c r="C158" s="45" t="s">
        <v>11</v>
      </c>
      <c r="D158" s="54">
        <v>1</v>
      </c>
      <c r="E158" s="110"/>
      <c r="F158" s="110">
        <f t="shared" si="3"/>
        <v>0</v>
      </c>
      <c r="G158" s="33" t="s">
        <v>107</v>
      </c>
    </row>
    <row r="159" spans="1:7" s="32" customFormat="1" x14ac:dyDescent="0.45">
      <c r="A159" s="44" t="s">
        <v>81</v>
      </c>
      <c r="B159" s="20" t="s">
        <v>273</v>
      </c>
      <c r="C159" s="45" t="s">
        <v>4</v>
      </c>
      <c r="D159" s="43">
        <v>0.02</v>
      </c>
      <c r="E159" s="110"/>
      <c r="F159" s="110">
        <f t="shared" si="3"/>
        <v>0</v>
      </c>
      <c r="G159" s="33" t="s">
        <v>106</v>
      </c>
    </row>
    <row r="160" spans="1:7" s="32" customFormat="1" x14ac:dyDescent="0.45">
      <c r="A160" s="44" t="s">
        <v>156</v>
      </c>
      <c r="B160" s="20" t="s">
        <v>195</v>
      </c>
      <c r="C160" s="45" t="s">
        <v>11</v>
      </c>
      <c r="D160" s="54">
        <v>2</v>
      </c>
      <c r="E160" s="110"/>
      <c r="F160" s="110">
        <f t="shared" si="3"/>
        <v>0</v>
      </c>
      <c r="G160" s="33" t="s">
        <v>107</v>
      </c>
    </row>
    <row r="161" spans="1:7" s="32" customFormat="1" x14ac:dyDescent="0.45">
      <c r="A161" s="63">
        <v>40</v>
      </c>
      <c r="B161" s="84" t="s">
        <v>274</v>
      </c>
      <c r="C161" s="45" t="s">
        <v>157</v>
      </c>
      <c r="D161" s="58">
        <v>2</v>
      </c>
      <c r="E161" s="110"/>
      <c r="F161" s="110">
        <f t="shared" si="3"/>
        <v>0</v>
      </c>
      <c r="G161" s="33" t="s">
        <v>106</v>
      </c>
    </row>
    <row r="162" spans="1:7" s="32" customFormat="1" x14ac:dyDescent="0.45">
      <c r="A162" s="63">
        <v>41</v>
      </c>
      <c r="B162" s="84" t="s">
        <v>275</v>
      </c>
      <c r="C162" s="45" t="s">
        <v>6</v>
      </c>
      <c r="D162" s="58">
        <v>2</v>
      </c>
      <c r="E162" s="110"/>
      <c r="F162" s="110">
        <f t="shared" si="3"/>
        <v>0</v>
      </c>
      <c r="G162" s="33" t="s">
        <v>106</v>
      </c>
    </row>
    <row r="163" spans="1:7" s="32" customFormat="1" x14ac:dyDescent="0.45">
      <c r="A163" s="44" t="s">
        <v>84</v>
      </c>
      <c r="B163" s="20" t="s">
        <v>158</v>
      </c>
      <c r="C163" s="45" t="s">
        <v>20</v>
      </c>
      <c r="D163" s="54">
        <v>1</v>
      </c>
      <c r="E163" s="110"/>
      <c r="F163" s="110">
        <f t="shared" si="3"/>
        <v>0</v>
      </c>
      <c r="G163" s="33" t="s">
        <v>106</v>
      </c>
    </row>
    <row r="164" spans="1:7" s="32" customFormat="1" x14ac:dyDescent="0.45">
      <c r="A164" s="55" t="s">
        <v>72</v>
      </c>
      <c r="B164" s="34" t="s">
        <v>276</v>
      </c>
      <c r="C164" s="19" t="s">
        <v>6</v>
      </c>
      <c r="D164" s="56">
        <v>0.4</v>
      </c>
      <c r="E164" s="110"/>
      <c r="F164" s="110">
        <f t="shared" si="3"/>
        <v>0</v>
      </c>
      <c r="G164" s="33" t="s">
        <v>107</v>
      </c>
    </row>
    <row r="165" spans="1:7" s="32" customFormat="1" x14ac:dyDescent="0.45">
      <c r="A165" s="63">
        <v>43</v>
      </c>
      <c r="B165" s="84" t="s">
        <v>277</v>
      </c>
      <c r="C165" s="45" t="s">
        <v>157</v>
      </c>
      <c r="D165" s="58">
        <v>1</v>
      </c>
      <c r="E165" s="110"/>
      <c r="F165" s="110">
        <f t="shared" si="3"/>
        <v>0</v>
      </c>
      <c r="G165" s="33" t="s">
        <v>106</v>
      </c>
    </row>
    <row r="166" spans="1:7" s="32" customFormat="1" x14ac:dyDescent="0.45">
      <c r="A166" s="44" t="s">
        <v>86</v>
      </c>
      <c r="B166" s="20" t="s">
        <v>278</v>
      </c>
      <c r="C166" s="45" t="s">
        <v>13</v>
      </c>
      <c r="D166" s="58">
        <v>1</v>
      </c>
      <c r="E166" s="110"/>
      <c r="F166" s="110">
        <f t="shared" si="3"/>
        <v>0</v>
      </c>
      <c r="G166" s="33" t="s">
        <v>106</v>
      </c>
    </row>
    <row r="167" spans="1:7" s="32" customFormat="1" x14ac:dyDescent="0.45">
      <c r="A167" s="44" t="s">
        <v>87</v>
      </c>
      <c r="B167" s="20" t="s">
        <v>279</v>
      </c>
      <c r="C167" s="45" t="s">
        <v>13</v>
      </c>
      <c r="D167" s="54">
        <v>1</v>
      </c>
      <c r="E167" s="110"/>
      <c r="F167" s="110">
        <f t="shared" si="3"/>
        <v>0</v>
      </c>
      <c r="G167" s="33" t="s">
        <v>107</v>
      </c>
    </row>
    <row r="168" spans="1:7" s="32" customFormat="1" x14ac:dyDescent="0.45">
      <c r="A168" s="63">
        <v>45</v>
      </c>
      <c r="B168" s="20" t="s">
        <v>280</v>
      </c>
      <c r="C168" s="45" t="s">
        <v>6</v>
      </c>
      <c r="D168" s="46">
        <v>15</v>
      </c>
      <c r="E168" s="110"/>
      <c r="F168" s="110">
        <f t="shared" si="3"/>
        <v>0</v>
      </c>
      <c r="G168" s="33" t="s">
        <v>106</v>
      </c>
    </row>
    <row r="169" spans="1:7" s="32" customFormat="1" x14ac:dyDescent="0.45">
      <c r="A169" s="63" t="s">
        <v>91</v>
      </c>
      <c r="B169" s="20" t="s">
        <v>281</v>
      </c>
      <c r="C169" s="45" t="s">
        <v>6</v>
      </c>
      <c r="D169" s="46">
        <v>15.15</v>
      </c>
      <c r="E169" s="110"/>
      <c r="F169" s="110">
        <f t="shared" si="3"/>
        <v>0</v>
      </c>
      <c r="G169" s="33" t="s">
        <v>108</v>
      </c>
    </row>
    <row r="170" spans="1:7" s="32" customFormat="1" x14ac:dyDescent="0.45">
      <c r="A170" s="55" t="s">
        <v>92</v>
      </c>
      <c r="B170" s="34" t="s">
        <v>120</v>
      </c>
      <c r="C170" s="19" t="s">
        <v>6</v>
      </c>
      <c r="D170" s="56">
        <v>25</v>
      </c>
      <c r="E170" s="110"/>
      <c r="F170" s="110">
        <f t="shared" si="3"/>
        <v>0</v>
      </c>
      <c r="G170" s="33" t="s">
        <v>106</v>
      </c>
    </row>
    <row r="171" spans="1:7" s="32" customFormat="1" x14ac:dyDescent="0.45">
      <c r="A171" s="44" t="s">
        <v>93</v>
      </c>
      <c r="B171" s="84" t="s">
        <v>282</v>
      </c>
      <c r="C171" s="45" t="s">
        <v>20</v>
      </c>
      <c r="D171" s="58">
        <v>1</v>
      </c>
      <c r="E171" s="110"/>
      <c r="F171" s="110">
        <f t="shared" si="3"/>
        <v>0</v>
      </c>
      <c r="G171" s="33" t="s">
        <v>106</v>
      </c>
    </row>
    <row r="172" spans="1:7" s="32" customFormat="1" x14ac:dyDescent="0.45">
      <c r="A172" s="55"/>
      <c r="B172" s="97" t="s">
        <v>283</v>
      </c>
      <c r="C172" s="19"/>
      <c r="D172" s="74"/>
      <c r="E172" s="21"/>
      <c r="F172" s="21"/>
      <c r="G172" s="33" t="s">
        <v>106</v>
      </c>
    </row>
    <row r="173" spans="1:7" s="32" customFormat="1" ht="16.5" x14ac:dyDescent="0.45">
      <c r="A173" s="64" t="s">
        <v>33</v>
      </c>
      <c r="B173" s="86" t="s">
        <v>284</v>
      </c>
      <c r="C173" s="65" t="s">
        <v>109</v>
      </c>
      <c r="D173" s="66">
        <v>3.3880000000000003</v>
      </c>
      <c r="E173" s="109"/>
      <c r="F173" s="109">
        <f>D173*E173</f>
        <v>0</v>
      </c>
      <c r="G173" s="33" t="s">
        <v>106</v>
      </c>
    </row>
    <row r="174" spans="1:7" s="32" customFormat="1" ht="16.5" x14ac:dyDescent="0.45">
      <c r="A174" s="64" t="s">
        <v>30</v>
      </c>
      <c r="B174" s="86" t="s">
        <v>285</v>
      </c>
      <c r="C174" s="65" t="s">
        <v>109</v>
      </c>
      <c r="D174" s="66">
        <v>3.3880000000000003</v>
      </c>
      <c r="E174" s="108"/>
      <c r="F174" s="108">
        <f>D174*E174</f>
        <v>0</v>
      </c>
      <c r="G174" s="33" t="s">
        <v>106</v>
      </c>
    </row>
    <row r="175" spans="1:7" s="32" customFormat="1" x14ac:dyDescent="0.45">
      <c r="A175" s="69" t="s">
        <v>31</v>
      </c>
      <c r="B175" s="89" t="s">
        <v>286</v>
      </c>
      <c r="C175" s="70" t="s">
        <v>11</v>
      </c>
      <c r="D175" s="71">
        <v>1</v>
      </c>
      <c r="E175" s="108"/>
      <c r="F175" s="108">
        <f t="shared" ref="F175:F200" si="4">D175*E175</f>
        <v>0</v>
      </c>
      <c r="G175" s="33" t="s">
        <v>106</v>
      </c>
    </row>
    <row r="176" spans="1:7" s="32" customFormat="1" x14ac:dyDescent="0.45">
      <c r="A176" s="72" t="s">
        <v>94</v>
      </c>
      <c r="B176" s="90" t="s">
        <v>287</v>
      </c>
      <c r="C176" s="73" t="s">
        <v>11</v>
      </c>
      <c r="D176" s="74">
        <v>1</v>
      </c>
      <c r="E176" s="108"/>
      <c r="F176" s="108">
        <f t="shared" si="4"/>
        <v>0</v>
      </c>
      <c r="G176" s="33" t="s">
        <v>106</v>
      </c>
    </row>
    <row r="177" spans="1:7" s="32" customFormat="1" x14ac:dyDescent="0.45">
      <c r="A177" s="72" t="s">
        <v>19</v>
      </c>
      <c r="B177" s="90" t="s">
        <v>288</v>
      </c>
      <c r="C177" s="73" t="s">
        <v>11</v>
      </c>
      <c r="D177" s="74">
        <v>2</v>
      </c>
      <c r="E177" s="108"/>
      <c r="F177" s="108">
        <f t="shared" si="4"/>
        <v>0</v>
      </c>
      <c r="G177" s="33" t="s">
        <v>106</v>
      </c>
    </row>
    <row r="178" spans="1:7" s="32" customFormat="1" x14ac:dyDescent="0.45">
      <c r="A178" s="72" t="s">
        <v>15</v>
      </c>
      <c r="B178" s="90" t="s">
        <v>113</v>
      </c>
      <c r="C178" s="73" t="s">
        <v>11</v>
      </c>
      <c r="D178" s="74">
        <v>1</v>
      </c>
      <c r="E178" s="108"/>
      <c r="F178" s="108">
        <f t="shared" si="4"/>
        <v>0</v>
      </c>
      <c r="G178" s="33" t="s">
        <v>106</v>
      </c>
    </row>
    <row r="179" spans="1:7" s="32" customFormat="1" x14ac:dyDescent="0.45">
      <c r="A179" s="72" t="s">
        <v>27</v>
      </c>
      <c r="B179" s="90" t="s">
        <v>289</v>
      </c>
      <c r="C179" s="73" t="s">
        <v>11</v>
      </c>
      <c r="D179" s="74">
        <v>2</v>
      </c>
      <c r="E179" s="108"/>
      <c r="F179" s="108">
        <f t="shared" si="4"/>
        <v>0</v>
      </c>
      <c r="G179" s="33" t="s">
        <v>106</v>
      </c>
    </row>
    <row r="180" spans="1:7" s="32" customFormat="1" x14ac:dyDescent="0.45">
      <c r="A180" s="72" t="s">
        <v>21</v>
      </c>
      <c r="B180" s="90" t="s">
        <v>290</v>
      </c>
      <c r="C180" s="73" t="s">
        <v>11</v>
      </c>
      <c r="D180" s="75">
        <v>1</v>
      </c>
      <c r="E180" s="108"/>
      <c r="F180" s="108">
        <f t="shared" si="4"/>
        <v>0</v>
      </c>
      <c r="G180" s="33" t="s">
        <v>106</v>
      </c>
    </row>
    <row r="181" spans="1:7" s="32" customFormat="1" x14ac:dyDescent="0.45">
      <c r="A181" s="72" t="s">
        <v>42</v>
      </c>
      <c r="B181" s="90" t="s">
        <v>291</v>
      </c>
      <c r="C181" s="73" t="s">
        <v>11</v>
      </c>
      <c r="D181" s="74">
        <v>2</v>
      </c>
      <c r="E181" s="108"/>
      <c r="F181" s="108">
        <f t="shared" si="4"/>
        <v>0</v>
      </c>
      <c r="G181" s="33" t="s">
        <v>106</v>
      </c>
    </row>
    <row r="182" spans="1:7" s="32" customFormat="1" x14ac:dyDescent="0.45">
      <c r="A182" s="72" t="s">
        <v>37</v>
      </c>
      <c r="B182" s="90" t="s">
        <v>292</v>
      </c>
      <c r="C182" s="73" t="s">
        <v>6</v>
      </c>
      <c r="D182" s="74">
        <v>25</v>
      </c>
      <c r="E182" s="108"/>
      <c r="F182" s="108">
        <f t="shared" si="4"/>
        <v>0</v>
      </c>
      <c r="G182" s="33" t="s">
        <v>106</v>
      </c>
    </row>
    <row r="183" spans="1:7" s="32" customFormat="1" x14ac:dyDescent="0.45">
      <c r="A183" s="72" t="s">
        <v>38</v>
      </c>
      <c r="B183" s="90" t="s">
        <v>293</v>
      </c>
      <c r="C183" s="73" t="s">
        <v>6</v>
      </c>
      <c r="D183" s="74">
        <v>15</v>
      </c>
      <c r="E183" s="108"/>
      <c r="F183" s="108">
        <f t="shared" si="4"/>
        <v>0</v>
      </c>
      <c r="G183" s="33" t="s">
        <v>106</v>
      </c>
    </row>
    <row r="184" spans="1:7" s="32" customFormat="1" x14ac:dyDescent="0.45">
      <c r="A184" s="72" t="s">
        <v>34</v>
      </c>
      <c r="B184" s="80" t="s">
        <v>114</v>
      </c>
      <c r="C184" s="73" t="s">
        <v>6</v>
      </c>
      <c r="D184" s="75">
        <v>30</v>
      </c>
      <c r="E184" s="108"/>
      <c r="F184" s="108">
        <f t="shared" si="4"/>
        <v>0</v>
      </c>
      <c r="G184" s="33" t="s">
        <v>106</v>
      </c>
    </row>
    <row r="185" spans="1:7" s="32" customFormat="1" x14ac:dyDescent="0.45">
      <c r="A185" s="72" t="s">
        <v>22</v>
      </c>
      <c r="B185" s="80" t="s">
        <v>115</v>
      </c>
      <c r="C185" s="73" t="s">
        <v>6</v>
      </c>
      <c r="D185" s="74">
        <v>30</v>
      </c>
      <c r="E185" s="108"/>
      <c r="F185" s="108">
        <f t="shared" si="4"/>
        <v>0</v>
      </c>
      <c r="G185" s="33" t="s">
        <v>106</v>
      </c>
    </row>
    <row r="186" spans="1:7" s="32" customFormat="1" x14ac:dyDescent="0.45">
      <c r="A186" s="72" t="s">
        <v>23</v>
      </c>
      <c r="B186" s="90" t="s">
        <v>294</v>
      </c>
      <c r="C186" s="73" t="s">
        <v>11</v>
      </c>
      <c r="D186" s="74">
        <v>1</v>
      </c>
      <c r="E186" s="108"/>
      <c r="F186" s="108">
        <f t="shared" si="4"/>
        <v>0</v>
      </c>
      <c r="G186" s="33" t="s">
        <v>106</v>
      </c>
    </row>
    <row r="187" spans="1:7" s="32" customFormat="1" x14ac:dyDescent="0.45">
      <c r="A187" s="72" t="s">
        <v>24</v>
      </c>
      <c r="B187" s="90" t="s">
        <v>295</v>
      </c>
      <c r="C187" s="73" t="s">
        <v>101</v>
      </c>
      <c r="D187" s="74">
        <v>1</v>
      </c>
      <c r="E187" s="108"/>
      <c r="F187" s="108">
        <f t="shared" si="4"/>
        <v>0</v>
      </c>
      <c r="G187" s="33" t="s">
        <v>106</v>
      </c>
    </row>
    <row r="188" spans="1:7" s="32" customFormat="1" x14ac:dyDescent="0.45">
      <c r="A188" s="72" t="s">
        <v>35</v>
      </c>
      <c r="B188" s="90" t="s">
        <v>296</v>
      </c>
      <c r="C188" s="73" t="s">
        <v>11</v>
      </c>
      <c r="D188" s="74">
        <v>9</v>
      </c>
      <c r="E188" s="108"/>
      <c r="F188" s="108">
        <f t="shared" si="4"/>
        <v>0</v>
      </c>
      <c r="G188" s="33" t="s">
        <v>106</v>
      </c>
    </row>
    <row r="189" spans="1:7" s="32" customFormat="1" x14ac:dyDescent="0.45">
      <c r="A189" s="55" t="s">
        <v>39</v>
      </c>
      <c r="B189" s="90" t="s">
        <v>297</v>
      </c>
      <c r="C189" s="19" t="s">
        <v>11</v>
      </c>
      <c r="D189" s="56">
        <v>1</v>
      </c>
      <c r="E189" s="108"/>
      <c r="F189" s="108">
        <f t="shared" si="4"/>
        <v>0</v>
      </c>
      <c r="G189" s="33" t="s">
        <v>106</v>
      </c>
    </row>
    <row r="190" spans="1:7" s="32" customFormat="1" x14ac:dyDescent="0.45">
      <c r="A190" s="72" t="s">
        <v>32</v>
      </c>
      <c r="B190" s="80" t="s">
        <v>116</v>
      </c>
      <c r="C190" s="73" t="s">
        <v>11</v>
      </c>
      <c r="D190" s="74">
        <v>10</v>
      </c>
      <c r="E190" s="108"/>
      <c r="F190" s="108">
        <f t="shared" si="4"/>
        <v>0</v>
      </c>
      <c r="G190" s="33" t="s">
        <v>106</v>
      </c>
    </row>
    <row r="191" spans="1:7" s="32" customFormat="1" x14ac:dyDescent="0.45">
      <c r="A191" s="72" t="s">
        <v>28</v>
      </c>
      <c r="B191" s="80" t="s">
        <v>117</v>
      </c>
      <c r="C191" s="73" t="s">
        <v>11</v>
      </c>
      <c r="D191" s="75">
        <v>1</v>
      </c>
      <c r="E191" s="108"/>
      <c r="F191" s="108">
        <f t="shared" si="4"/>
        <v>0</v>
      </c>
      <c r="G191" s="33" t="s">
        <v>106</v>
      </c>
    </row>
    <row r="192" spans="1:7" s="32" customFormat="1" x14ac:dyDescent="0.45">
      <c r="A192" s="72" t="s">
        <v>40</v>
      </c>
      <c r="B192" s="80" t="s">
        <v>118</v>
      </c>
      <c r="C192" s="73" t="s">
        <v>11</v>
      </c>
      <c r="D192" s="74">
        <v>5</v>
      </c>
      <c r="E192" s="108"/>
      <c r="F192" s="108">
        <f t="shared" si="4"/>
        <v>0</v>
      </c>
      <c r="G192" s="33" t="s">
        <v>106</v>
      </c>
    </row>
    <row r="193" spans="1:7" s="32" customFormat="1" x14ac:dyDescent="0.45">
      <c r="A193" s="72" t="s">
        <v>36</v>
      </c>
      <c r="B193" s="80" t="s">
        <v>298</v>
      </c>
      <c r="C193" s="73" t="s">
        <v>11</v>
      </c>
      <c r="D193" s="74">
        <v>1</v>
      </c>
      <c r="E193" s="108"/>
      <c r="F193" s="108">
        <f t="shared" si="4"/>
        <v>0</v>
      </c>
      <c r="G193" s="33" t="s">
        <v>106</v>
      </c>
    </row>
    <row r="194" spans="1:7" s="32" customFormat="1" x14ac:dyDescent="0.45">
      <c r="A194" s="55" t="s">
        <v>25</v>
      </c>
      <c r="B194" s="34" t="s">
        <v>16</v>
      </c>
      <c r="C194" s="19" t="s">
        <v>6</v>
      </c>
      <c r="D194" s="56">
        <v>25</v>
      </c>
      <c r="E194" s="108"/>
      <c r="F194" s="108">
        <f t="shared" si="4"/>
        <v>0</v>
      </c>
      <c r="G194" s="33" t="s">
        <v>106</v>
      </c>
    </row>
    <row r="195" spans="1:7" s="32" customFormat="1" x14ac:dyDescent="0.45">
      <c r="A195" s="44" t="s">
        <v>26</v>
      </c>
      <c r="B195" s="20" t="s">
        <v>29</v>
      </c>
      <c r="C195" s="45" t="s">
        <v>6</v>
      </c>
      <c r="D195" s="54">
        <v>8</v>
      </c>
      <c r="E195" s="108"/>
      <c r="F195" s="108">
        <f t="shared" si="4"/>
        <v>0</v>
      </c>
      <c r="G195" s="33" t="s">
        <v>106</v>
      </c>
    </row>
    <row r="196" spans="1:7" s="32" customFormat="1" x14ac:dyDescent="0.45">
      <c r="A196" s="44" t="s">
        <v>41</v>
      </c>
      <c r="B196" s="84" t="s">
        <v>299</v>
      </c>
      <c r="C196" s="45" t="s">
        <v>11</v>
      </c>
      <c r="D196" s="54">
        <v>3</v>
      </c>
      <c r="E196" s="108"/>
      <c r="F196" s="108">
        <f t="shared" si="4"/>
        <v>0</v>
      </c>
      <c r="G196" s="33" t="s">
        <v>106</v>
      </c>
    </row>
    <row r="197" spans="1:7" s="32" customFormat="1" x14ac:dyDescent="0.45">
      <c r="A197" s="39" t="s">
        <v>43</v>
      </c>
      <c r="B197" s="91" t="s">
        <v>300</v>
      </c>
      <c r="C197" s="40" t="s">
        <v>6</v>
      </c>
      <c r="D197" s="68">
        <v>40</v>
      </c>
      <c r="E197" s="108"/>
      <c r="F197" s="108">
        <f t="shared" si="4"/>
        <v>0</v>
      </c>
      <c r="G197" s="33" t="s">
        <v>106</v>
      </c>
    </row>
    <row r="198" spans="1:7" s="32" customFormat="1" x14ac:dyDescent="0.45">
      <c r="A198" s="39" t="s">
        <v>44</v>
      </c>
      <c r="B198" s="91" t="s">
        <v>301</v>
      </c>
      <c r="C198" s="40" t="s">
        <v>6</v>
      </c>
      <c r="D198" s="41">
        <v>35</v>
      </c>
      <c r="E198" s="108"/>
      <c r="F198" s="108">
        <f t="shared" si="4"/>
        <v>0</v>
      </c>
      <c r="G198" s="33" t="s">
        <v>106</v>
      </c>
    </row>
    <row r="199" spans="1:7" s="32" customFormat="1" x14ac:dyDescent="0.45">
      <c r="A199" s="39" t="s">
        <v>45</v>
      </c>
      <c r="B199" s="91" t="s">
        <v>302</v>
      </c>
      <c r="C199" s="73" t="s">
        <v>11</v>
      </c>
      <c r="D199" s="68">
        <v>1</v>
      </c>
      <c r="E199" s="108"/>
      <c r="F199" s="108">
        <f t="shared" si="4"/>
        <v>0</v>
      </c>
      <c r="G199" s="33" t="s">
        <v>106</v>
      </c>
    </row>
    <row r="200" spans="1:7" s="32" customFormat="1" ht="16.5" thickBot="1" x14ac:dyDescent="0.5">
      <c r="A200" s="39" t="s">
        <v>46</v>
      </c>
      <c r="B200" s="91" t="s">
        <v>159</v>
      </c>
      <c r="C200" s="40" t="s">
        <v>11</v>
      </c>
      <c r="D200" s="41">
        <v>70</v>
      </c>
      <c r="E200" s="108"/>
      <c r="F200" s="108">
        <f t="shared" si="4"/>
        <v>0</v>
      </c>
      <c r="G200" s="33" t="s">
        <v>106</v>
      </c>
    </row>
    <row r="201" spans="1:7" ht="16.5" thickBot="1" x14ac:dyDescent="0.5">
      <c r="A201" s="44"/>
      <c r="B201" s="1" t="s">
        <v>7</v>
      </c>
      <c r="C201" s="14"/>
      <c r="D201" s="2"/>
      <c r="E201" s="2"/>
      <c r="F201" s="3">
        <f>SUM(F8:F200)</f>
        <v>0</v>
      </c>
    </row>
    <row r="202" spans="1:7" ht="16.5" thickBot="1" x14ac:dyDescent="0.5">
      <c r="A202" s="44"/>
      <c r="B202" s="4" t="s">
        <v>105</v>
      </c>
      <c r="C202" s="15"/>
      <c r="D202" s="5"/>
      <c r="E202" s="5"/>
      <c r="F202" s="6"/>
    </row>
    <row r="203" spans="1:7" ht="16.5" thickBot="1" x14ac:dyDescent="0.5">
      <c r="A203" s="44"/>
      <c r="B203" s="4" t="s">
        <v>122</v>
      </c>
      <c r="C203" s="15"/>
      <c r="D203" s="5"/>
      <c r="E203" s="5"/>
      <c r="F203" s="6"/>
    </row>
    <row r="204" spans="1:7" ht="16.5" thickBot="1" x14ac:dyDescent="0.5">
      <c r="A204" s="44"/>
      <c r="B204" s="4" t="s">
        <v>123</v>
      </c>
      <c r="C204" s="15"/>
      <c r="D204" s="5"/>
      <c r="E204" s="5"/>
      <c r="F204" s="6"/>
    </row>
    <row r="205" spans="1:7" ht="16.5" thickBot="1" x14ac:dyDescent="0.5">
      <c r="A205" s="44"/>
      <c r="B205" s="7" t="s">
        <v>8</v>
      </c>
      <c r="C205" s="16"/>
      <c r="D205" s="5"/>
      <c r="E205" s="5"/>
      <c r="F205" s="5">
        <f>SUM(F201:F204)</f>
        <v>0</v>
      </c>
    </row>
    <row r="206" spans="1:7" ht="16.5" thickBot="1" x14ac:dyDescent="0.5">
      <c r="A206" s="44"/>
      <c r="B206" s="4" t="s">
        <v>9</v>
      </c>
      <c r="C206" s="15"/>
      <c r="D206" s="5"/>
      <c r="E206" s="5"/>
      <c r="F206" s="6"/>
    </row>
    <row r="207" spans="1:7" ht="16.5" thickBot="1" x14ac:dyDescent="0.5">
      <c r="A207" s="44"/>
      <c r="B207" s="8" t="s">
        <v>8</v>
      </c>
      <c r="C207" s="17"/>
      <c r="D207" s="9"/>
      <c r="E207" s="9"/>
      <c r="F207" s="9">
        <f>SUM(F205:F206)</f>
        <v>0</v>
      </c>
    </row>
    <row r="208" spans="1:7" ht="16.5" thickBot="1" x14ac:dyDescent="0.5">
      <c r="A208" s="44"/>
      <c r="B208" s="4" t="s">
        <v>104</v>
      </c>
      <c r="C208" s="15"/>
      <c r="D208" s="5"/>
      <c r="E208" s="5"/>
      <c r="F208" s="6">
        <f>F207*C208</f>
        <v>0</v>
      </c>
    </row>
    <row r="209" spans="1:6" ht="16.5" thickBot="1" x14ac:dyDescent="0.5">
      <c r="A209" s="44"/>
      <c r="B209" s="8" t="s">
        <v>8</v>
      </c>
      <c r="C209" s="9"/>
      <c r="D209" s="9"/>
      <c r="E209" s="9"/>
      <c r="F209" s="9">
        <f>SUM(F207:F208)</f>
        <v>0</v>
      </c>
    </row>
    <row r="210" spans="1:6" x14ac:dyDescent="0.45">
      <c r="B210" s="23" t="s">
        <v>303</v>
      </c>
      <c r="F210" s="107"/>
    </row>
    <row r="211" spans="1:6" x14ac:dyDescent="0.45">
      <c r="F211" s="35"/>
    </row>
  </sheetData>
  <autoFilter ref="A6:G210"/>
  <mergeCells count="6"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2021-11-16T08:07:46Z</dcterms:modified>
</cp:coreProperties>
</file>